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Nanda\Dropbox\DVE\Bundel Welvaart en Groei 2018\12. ranking the countries (nanda)\"/>
    </mc:Choice>
  </mc:AlternateContent>
  <xr:revisionPtr revIDLastSave="0" documentId="13_ncr:1_{6E88A58B-0E29-45CB-98A2-8C71533F6D3A}" xr6:coauthVersionLast="32" xr6:coauthVersionMax="32" xr10:uidLastSave="{00000000-0000-0000-0000-000000000000}"/>
  <bookViews>
    <workbookView xWindow="720" yWindow="360" windowWidth="17960" windowHeight="11540" firstSheet="2" activeTab="2" xr2:uid="{00000000-000D-0000-FFFF-FFFF00000000}"/>
  </bookViews>
  <sheets>
    <sheet name="Antwoordblad" sheetId="12" r:id="rId1"/>
    <sheet name="Score berekenen en bijhouden" sheetId="13" r:id="rId2"/>
    <sheet name="Rankings" sheetId="11" r:id="rId3"/>
    <sheet name="Antwoordblad (leeg)" sheetId="14" r:id="rId4"/>
    <sheet name="Human development index (HDI)" sheetId="1" r:id="rId5"/>
    <sheet name="Gebruikte data" sheetId="5" r:id="rId6"/>
    <sheet name="Alle data HDI" sheetId="4" r:id="rId7"/>
  </sheets>
  <calcPr calcId="179017"/>
</workbook>
</file>

<file path=xl/calcChain.xml><?xml version="1.0" encoding="utf-8"?>
<calcChain xmlns="http://schemas.openxmlformats.org/spreadsheetml/2006/main">
  <c r="B19" i="13" l="1"/>
  <c r="J18" i="13"/>
  <c r="I18" i="13"/>
  <c r="H18" i="13"/>
  <c r="G18" i="13"/>
  <c r="F18" i="13"/>
  <c r="E18" i="13"/>
  <c r="D18" i="13" l="1"/>
  <c r="C18" i="13"/>
  <c r="B18" i="13"/>
</calcChain>
</file>

<file path=xl/sharedStrings.xml><?xml version="1.0" encoding="utf-8"?>
<sst xmlns="http://schemas.openxmlformats.org/spreadsheetml/2006/main" count="2596" uniqueCount="1251">
  <si>
    <t>HDI Rank (2015)</t>
  </si>
  <si>
    <t>Country</t>
  </si>
  <si>
    <t xml:space="preserve"> Afghanistan</t>
  </si>
  <si>
    <t>0.396</t>
  </si>
  <si>
    <t>0.448</t>
  </si>
  <si>
    <t>0.476</t>
  </si>
  <si>
    <t>0.479</t>
  </si>
  <si>
    <t xml:space="preserve"> Albania</t>
  </si>
  <si>
    <t>0.674</t>
  </si>
  <si>
    <t>0.685</t>
  </si>
  <si>
    <t>0.721</t>
  </si>
  <si>
    <t>0.725</t>
  </si>
  <si>
    <t>0.738</t>
  </si>
  <si>
    <t>0.752</t>
  </si>
  <si>
    <t>0.759</t>
  </si>
  <si>
    <t>0.761</t>
  </si>
  <si>
    <t>0.762</t>
  </si>
  <si>
    <t>0.764</t>
  </si>
  <si>
    <t xml:space="preserve"> Algeria</t>
  </si>
  <si>
    <t>0.577</t>
  </si>
  <si>
    <t>0.587</t>
  </si>
  <si>
    <t>0.609</t>
  </si>
  <si>
    <t>0.627</t>
  </si>
  <si>
    <t>0.680</t>
  </si>
  <si>
    <t>0.697</t>
  </si>
  <si>
    <t>0.705</t>
  </si>
  <si>
    <t>0.737</t>
  </si>
  <si>
    <t>0.743</t>
  </si>
  <si>
    <t>0.745</t>
  </si>
  <si>
    <t xml:space="preserve"> Andorra</t>
  </si>
  <si>
    <t>0.843</t>
  </si>
  <si>
    <t>0.850</t>
  </si>
  <si>
    <t>0.857</t>
  </si>
  <si>
    <t>0.858</t>
  </si>
  <si>
    <t xml:space="preserve"> Angola</t>
  </si>
  <si>
    <t>0.391</t>
  </si>
  <si>
    <t>0.527</t>
  </si>
  <si>
    <t>0.531</t>
  </si>
  <si>
    <t>0.533</t>
  </si>
  <si>
    <t xml:space="preserve"> Antigua and Barbuda</t>
  </si>
  <si>
    <t>0.781</t>
  </si>
  <si>
    <t>0.786</t>
  </si>
  <si>
    <t>0.788</t>
  </si>
  <si>
    <t>0.782</t>
  </si>
  <si>
    <t>0.778</t>
  </si>
  <si>
    <t>0.784</t>
  </si>
  <si>
    <t xml:space="preserve"> Argentina</t>
  </si>
  <si>
    <t>0.753</t>
  </si>
  <si>
    <t>0.776</t>
  </si>
  <si>
    <t>0.775</t>
  </si>
  <si>
    <t>0.780</t>
  </si>
  <si>
    <t>0.792</t>
  </si>
  <si>
    <t>0.794</t>
  </si>
  <si>
    <t>0.802</t>
  </si>
  <si>
    <t>0.826</t>
  </si>
  <si>
    <t>0.827</t>
  </si>
  <si>
    <t xml:space="preserve"> Armenia</t>
  </si>
  <si>
    <t>0.597</t>
  </si>
  <si>
    <t>0.639</t>
  </si>
  <si>
    <t>0.645</t>
  </si>
  <si>
    <t>0.657</t>
  </si>
  <si>
    <t>0.692</t>
  </si>
  <si>
    <t>0.736</t>
  </si>
  <si>
    <t>0.739</t>
  </si>
  <si>
    <t xml:space="preserve"> Australia</t>
  </si>
  <si>
    <t>0.866</t>
  </si>
  <si>
    <t>0.871</t>
  </si>
  <si>
    <t>0.894</t>
  </si>
  <si>
    <t>0.897</t>
  </si>
  <si>
    <t>0.899</t>
  </si>
  <si>
    <t>0.905</t>
  </si>
  <si>
    <t>0.910</t>
  </si>
  <si>
    <t>0.915</t>
  </si>
  <si>
    <t>0.918</t>
  </si>
  <si>
    <t>0.921</t>
  </si>
  <si>
    <t>0.925</t>
  </si>
  <si>
    <t>0.939</t>
  </si>
  <si>
    <t xml:space="preserve"> Austria</t>
  </si>
  <si>
    <t>0.798</t>
  </si>
  <si>
    <t>0.804</t>
  </si>
  <si>
    <t>0.806</t>
  </si>
  <si>
    <t>0.812</t>
  </si>
  <si>
    <t>0.847</t>
  </si>
  <si>
    <t>0.841</t>
  </si>
  <si>
    <t>0.848</t>
  </si>
  <si>
    <t>0.884</t>
  </si>
  <si>
    <t>0.887</t>
  </si>
  <si>
    <t>0.893</t>
  </si>
  <si>
    <t xml:space="preserve"> Azerbaijan</t>
  </si>
  <si>
    <t>0.682</t>
  </si>
  <si>
    <t>0.719</t>
  </si>
  <si>
    <t>0.742</t>
  </si>
  <si>
    <t>0.758</t>
  </si>
  <si>
    <t xml:space="preserve"> Bahamas</t>
  </si>
  <si>
    <t>0.789</t>
  </si>
  <si>
    <t xml:space="preserve"> Bahrain</t>
  </si>
  <si>
    <t>0.751</t>
  </si>
  <si>
    <t>0.765</t>
  </si>
  <si>
    <t>0.796</t>
  </si>
  <si>
    <t>0.824</t>
  </si>
  <si>
    <t xml:space="preserve"> Bangladesh</t>
  </si>
  <si>
    <t>0.400</t>
  </si>
  <si>
    <t>0.441</t>
  </si>
  <si>
    <t>0.506</t>
  </si>
  <si>
    <t>0.513</t>
  </si>
  <si>
    <t>0.565</t>
  </si>
  <si>
    <t>0.579</t>
  </si>
  <si>
    <t xml:space="preserve"> Barbados</t>
  </si>
  <si>
    <t>0.716</t>
  </si>
  <si>
    <t>0.733</t>
  </si>
  <si>
    <t>0.750</t>
  </si>
  <si>
    <t>0.766</t>
  </si>
  <si>
    <t>0.795</t>
  </si>
  <si>
    <t xml:space="preserve"> Belarus</t>
  </si>
  <si>
    <t>0.666</t>
  </si>
  <si>
    <t xml:space="preserve"> Belgium</t>
  </si>
  <si>
    <t>0.809</t>
  </si>
  <si>
    <t>0.844</t>
  </si>
  <si>
    <t>0.856</t>
  </si>
  <si>
    <t>0.861</t>
  </si>
  <si>
    <t>0.865</t>
  </si>
  <si>
    <t>0.878</t>
  </si>
  <si>
    <t>0.890</t>
  </si>
  <si>
    <t>0.895</t>
  </si>
  <si>
    <t>0.896</t>
  </si>
  <si>
    <t xml:space="preserve"> Belize</t>
  </si>
  <si>
    <t>0.648</t>
  </si>
  <si>
    <t>0.678</t>
  </si>
  <si>
    <t>0.684</t>
  </si>
  <si>
    <t>0.691</t>
  </si>
  <si>
    <t>0.700</t>
  </si>
  <si>
    <t>0.699</t>
  </si>
  <si>
    <t>0.702</t>
  </si>
  <si>
    <t>0.706</t>
  </si>
  <si>
    <t xml:space="preserve"> Benin</t>
  </si>
  <si>
    <t>0.345</t>
  </si>
  <si>
    <t>0.395</t>
  </si>
  <si>
    <t>0.485</t>
  </si>
  <si>
    <t xml:space="preserve"> Bhutan</t>
  </si>
  <si>
    <t>0.572</t>
  </si>
  <si>
    <t>0.607</t>
  </si>
  <si>
    <t xml:space="preserve"> Bolivia (Plurinational State of)</t>
  </si>
  <si>
    <t>0.556</t>
  </si>
  <si>
    <t>0.625</t>
  </si>
  <si>
    <t>0.649</t>
  </si>
  <si>
    <t xml:space="preserve"> Bosnia and Herzegovina</t>
  </si>
  <si>
    <t>0.735</t>
  </si>
  <si>
    <t xml:space="preserve"> Botswana</t>
  </si>
  <si>
    <t>0.592</t>
  </si>
  <si>
    <t>0.558</t>
  </si>
  <si>
    <t>0.693</t>
  </si>
  <si>
    <t>0.698</t>
  </si>
  <si>
    <t xml:space="preserve"> Brazil</t>
  </si>
  <si>
    <t>0.640</t>
  </si>
  <si>
    <t>0.664</t>
  </si>
  <si>
    <t>0.694</t>
  </si>
  <si>
    <t>0.704</t>
  </si>
  <si>
    <t>0.730</t>
  </si>
  <si>
    <t>0.754</t>
  </si>
  <si>
    <t xml:space="preserve"> Brunei Darussalam</t>
  </si>
  <si>
    <t>0.807</t>
  </si>
  <si>
    <t>0.840</t>
  </si>
  <si>
    <t>0.845</t>
  </si>
  <si>
    <t>0.852</t>
  </si>
  <si>
    <t xml:space="preserve"> Bulgaria</t>
  </si>
  <si>
    <t xml:space="preserve"> Burkina Faso</t>
  </si>
  <si>
    <t>0.334</t>
  </si>
  <si>
    <t>0.402</t>
  </si>
  <si>
    <t xml:space="preserve"> Burundi</t>
  </si>
  <si>
    <t>0.273</t>
  </si>
  <si>
    <t>0.271</t>
  </si>
  <si>
    <t>0.404</t>
  </si>
  <si>
    <t xml:space="preserve"> Cabo Verde</t>
  </si>
  <si>
    <t>0.574</t>
  </si>
  <si>
    <t xml:space="preserve"> Cambodia</t>
  </si>
  <si>
    <t>0.427</t>
  </si>
  <si>
    <t>0.563</t>
  </si>
  <si>
    <t xml:space="preserve"> Cameroon</t>
  </si>
  <si>
    <t>0.442</t>
  </si>
  <si>
    <t>0.435</t>
  </si>
  <si>
    <t>0.452</t>
  </si>
  <si>
    <t>0.456</t>
  </si>
  <si>
    <t>0.473</t>
  </si>
  <si>
    <t>0.518</t>
  </si>
  <si>
    <t xml:space="preserve"> Canada</t>
  </si>
  <si>
    <t>0.855</t>
  </si>
  <si>
    <t>0.881</t>
  </si>
  <si>
    <t>0.898</t>
  </si>
  <si>
    <t>0.903</t>
  </si>
  <si>
    <t>0.909</t>
  </si>
  <si>
    <t>0.912</t>
  </si>
  <si>
    <t>0.919</t>
  </si>
  <si>
    <t>0.920</t>
  </si>
  <si>
    <t xml:space="preserve"> Central African Republic</t>
  </si>
  <si>
    <t>0.304</t>
  </si>
  <si>
    <t>0.352</t>
  </si>
  <si>
    <t>0.370</t>
  </si>
  <si>
    <t xml:space="preserve"> Chad</t>
  </si>
  <si>
    <t xml:space="preserve"> Chile</t>
  </si>
  <si>
    <t>0.718</t>
  </si>
  <si>
    <t>0.748</t>
  </si>
  <si>
    <t xml:space="preserve"> China</t>
  </si>
  <si>
    <t xml:space="preserve"> Colombia</t>
  </si>
  <si>
    <t>0.606</t>
  </si>
  <si>
    <t>0.683</t>
  </si>
  <si>
    <t>0.727</t>
  </si>
  <si>
    <t xml:space="preserve"> Comoros</t>
  </si>
  <si>
    <t>0.465</t>
  </si>
  <si>
    <t>0.490</t>
  </si>
  <si>
    <t>0.497</t>
  </si>
  <si>
    <t>0.498</t>
  </si>
  <si>
    <t xml:space="preserve"> Congo</t>
  </si>
  <si>
    <t>0.521</t>
  </si>
  <si>
    <t>0.493</t>
  </si>
  <si>
    <t>0.487</t>
  </si>
  <si>
    <t xml:space="preserve"> Congo (Democratic Republic of the)</t>
  </si>
  <si>
    <t>0.339</t>
  </si>
  <si>
    <t xml:space="preserve"> Costa Rica</t>
  </si>
  <si>
    <t>0.667</t>
  </si>
  <si>
    <t>0.740</t>
  </si>
  <si>
    <t xml:space="preserve"> Croatia</t>
  </si>
  <si>
    <t>0.800</t>
  </si>
  <si>
    <t xml:space="preserve"> Cuba</t>
  </si>
  <si>
    <t xml:space="preserve"> Cyprus</t>
  </si>
  <si>
    <t>0.829</t>
  </si>
  <si>
    <t>0.836</t>
  </si>
  <si>
    <t xml:space="preserve"> Czech Republic</t>
  </si>
  <si>
    <t>0.767</t>
  </si>
  <si>
    <t>0.859</t>
  </si>
  <si>
    <t xml:space="preserve"> Côte d'Ivoire</t>
  </si>
  <si>
    <t>0.418</t>
  </si>
  <si>
    <t>0.474</t>
  </si>
  <si>
    <t xml:space="preserve"> Denmark</t>
  </si>
  <si>
    <t>0.830</t>
  </si>
  <si>
    <t>0.882</t>
  </si>
  <si>
    <t>0.922</t>
  </si>
  <si>
    <t>0.924</t>
  </si>
  <si>
    <t>0.926</t>
  </si>
  <si>
    <t>0.923</t>
  </si>
  <si>
    <t xml:space="preserve"> Djibouti</t>
  </si>
  <si>
    <t>0.353</t>
  </si>
  <si>
    <t>0.372</t>
  </si>
  <si>
    <t xml:space="preserve"> Dominica</t>
  </si>
  <si>
    <t>0.722</t>
  </si>
  <si>
    <t>0.726</t>
  </si>
  <si>
    <t xml:space="preserve"> Dominican Republic</t>
  </si>
  <si>
    <t xml:space="preserve"> Ecuador</t>
  </si>
  <si>
    <t xml:space="preserve"> Egypt</t>
  </si>
  <si>
    <t xml:space="preserve"> El Salvador</t>
  </si>
  <si>
    <t xml:space="preserve"> Equatorial Guinea</t>
  </si>
  <si>
    <t>0.586</t>
  </si>
  <si>
    <t xml:space="preserve"> Eritrea</t>
  </si>
  <si>
    <t>0.414</t>
  </si>
  <si>
    <t>0.420</t>
  </si>
  <si>
    <t xml:space="preserve"> Estonia</t>
  </si>
  <si>
    <t xml:space="preserve"> Ethiopia</t>
  </si>
  <si>
    <t xml:space="preserve"> Fiji</t>
  </si>
  <si>
    <t>0.689</t>
  </si>
  <si>
    <t xml:space="preserve"> Finland</t>
  </si>
  <si>
    <t xml:space="preserve"> France</t>
  </si>
  <si>
    <t xml:space="preserve"> Gabon</t>
  </si>
  <si>
    <t>0.638</t>
  </si>
  <si>
    <t xml:space="preserve"> Gambia</t>
  </si>
  <si>
    <t>0.348</t>
  </si>
  <si>
    <t xml:space="preserve"> Georgia</t>
  </si>
  <si>
    <t>0.769</t>
  </si>
  <si>
    <t xml:space="preserve"> Germany</t>
  </si>
  <si>
    <t xml:space="preserve"> Ghana</t>
  </si>
  <si>
    <t xml:space="preserve"> Greece</t>
  </si>
  <si>
    <t>0.774</t>
  </si>
  <si>
    <t xml:space="preserve"> Grenada</t>
  </si>
  <si>
    <t xml:space="preserve"> Guatemala</t>
  </si>
  <si>
    <t>0.515</t>
  </si>
  <si>
    <t xml:space="preserve"> Guinea</t>
  </si>
  <si>
    <t>0.322</t>
  </si>
  <si>
    <t xml:space="preserve"> Guinea-Bissau</t>
  </si>
  <si>
    <t>0.424</t>
  </si>
  <si>
    <t xml:space="preserve"> Guyana</t>
  </si>
  <si>
    <t>0.541</t>
  </si>
  <si>
    <t>0.624</t>
  </si>
  <si>
    <t xml:space="preserve"> Haiti</t>
  </si>
  <si>
    <t xml:space="preserve"> Honduras</t>
  </si>
  <si>
    <t>0.525</t>
  </si>
  <si>
    <t>0.536</t>
  </si>
  <si>
    <t>0.561</t>
  </si>
  <si>
    <t xml:space="preserve"> Hong Kong, China (SAR)</t>
  </si>
  <si>
    <t>0.913</t>
  </si>
  <si>
    <t>0.917</t>
  </si>
  <si>
    <t xml:space="preserve"> Hungary</t>
  </si>
  <si>
    <t>0.701</t>
  </si>
  <si>
    <t xml:space="preserve"> Iceland</t>
  </si>
  <si>
    <t>0.901</t>
  </si>
  <si>
    <t xml:space="preserve"> India</t>
  </si>
  <si>
    <t>0.494</t>
  </si>
  <si>
    <t xml:space="preserve"> Indonesia</t>
  </si>
  <si>
    <t xml:space="preserve"> Iran (Islamic Republic of)</t>
  </si>
  <si>
    <t xml:space="preserve"> Iraq</t>
  </si>
  <si>
    <t xml:space="preserve"> Ireland</t>
  </si>
  <si>
    <t xml:space="preserve"> Israel</t>
  </si>
  <si>
    <t>0.883</t>
  </si>
  <si>
    <t xml:space="preserve"> Italy</t>
  </si>
  <si>
    <t xml:space="preserve"> Jamaica</t>
  </si>
  <si>
    <t xml:space="preserve"> Japan</t>
  </si>
  <si>
    <t xml:space="preserve"> Jordan</t>
  </si>
  <si>
    <t xml:space="preserve"> Kazakhstan</t>
  </si>
  <si>
    <t>0.763</t>
  </si>
  <si>
    <t xml:space="preserve"> Kenya</t>
  </si>
  <si>
    <t>0.550</t>
  </si>
  <si>
    <t>0.555</t>
  </si>
  <si>
    <t xml:space="preserve"> Kiribati</t>
  </si>
  <si>
    <t>0.588</t>
  </si>
  <si>
    <t xml:space="preserve"> Korea (Republic of)</t>
  </si>
  <si>
    <t xml:space="preserve"> Kuwait</t>
  </si>
  <si>
    <t xml:space="preserve"> Kyrgyzstan</t>
  </si>
  <si>
    <t>0.647</t>
  </si>
  <si>
    <t xml:space="preserve"> Lao People's Democratic Republic</t>
  </si>
  <si>
    <t xml:space="preserve"> Latvia</t>
  </si>
  <si>
    <t xml:space="preserve"> Lebanon</t>
  </si>
  <si>
    <t xml:space="preserve"> Lesotho</t>
  </si>
  <si>
    <t xml:space="preserve"> Liberia</t>
  </si>
  <si>
    <t xml:space="preserve"> Libya</t>
  </si>
  <si>
    <t xml:space="preserve"> Liechtenstein</t>
  </si>
  <si>
    <t xml:space="preserve"> Lithuania</t>
  </si>
  <si>
    <t xml:space="preserve"> Luxembourg</t>
  </si>
  <si>
    <t xml:space="preserve"> Madagascar</t>
  </si>
  <si>
    <t>0.512</t>
  </si>
  <si>
    <t xml:space="preserve"> Malawi</t>
  </si>
  <si>
    <t xml:space="preserve"> Malaysia</t>
  </si>
  <si>
    <t xml:space="preserve"> Maldives</t>
  </si>
  <si>
    <t xml:space="preserve"> Mali</t>
  </si>
  <si>
    <t>0.308</t>
  </si>
  <si>
    <t xml:space="preserve"> Malta</t>
  </si>
  <si>
    <t xml:space="preserve"> Mauritania</t>
  </si>
  <si>
    <t xml:space="preserve"> Mauritius</t>
  </si>
  <si>
    <t xml:space="preserve"> Mexico</t>
  </si>
  <si>
    <t xml:space="preserve"> Micronesia (Federated States of)</t>
  </si>
  <si>
    <t xml:space="preserve"> Moldova (Republic of)</t>
  </si>
  <si>
    <t xml:space="preserve"> Mongolia</t>
  </si>
  <si>
    <t xml:space="preserve"> Montenegro</t>
  </si>
  <si>
    <t xml:space="preserve"> Morocco</t>
  </si>
  <si>
    <t xml:space="preserve"> Mozambique</t>
  </si>
  <si>
    <t xml:space="preserve"> Myanmar</t>
  </si>
  <si>
    <t xml:space="preserve"> Namibia</t>
  </si>
  <si>
    <t xml:space="preserve"> Nepal</t>
  </si>
  <si>
    <t xml:space="preserve"> Netherlands</t>
  </si>
  <si>
    <t xml:space="preserve"> New Zealand</t>
  </si>
  <si>
    <t xml:space="preserve"> Nicaragua</t>
  </si>
  <si>
    <t>0.524</t>
  </si>
  <si>
    <t xml:space="preserve"> Niger</t>
  </si>
  <si>
    <t>0.293</t>
  </si>
  <si>
    <t xml:space="preserve"> Nigeria</t>
  </si>
  <si>
    <t xml:space="preserve"> Norway</t>
  </si>
  <si>
    <t>0.949</t>
  </si>
  <si>
    <t xml:space="preserve"> Oman</t>
  </si>
  <si>
    <t xml:space="preserve"> Pakistan</t>
  </si>
  <si>
    <t xml:space="preserve"> Palau</t>
  </si>
  <si>
    <t xml:space="preserve"> Palestine, State of</t>
  </si>
  <si>
    <t xml:space="preserve"> Panama</t>
  </si>
  <si>
    <t xml:space="preserve"> Papua New Guinea</t>
  </si>
  <si>
    <t>0.516</t>
  </si>
  <si>
    <t xml:space="preserve"> Paraguay</t>
  </si>
  <si>
    <t xml:space="preserve"> Peru</t>
  </si>
  <si>
    <t xml:space="preserve"> Philippines</t>
  </si>
  <si>
    <t xml:space="preserve"> Poland</t>
  </si>
  <si>
    <t xml:space="preserve"> Portugal</t>
  </si>
  <si>
    <t xml:space="preserve"> Qatar</t>
  </si>
  <si>
    <t xml:space="preserve"> Romania</t>
  </si>
  <si>
    <t xml:space="preserve"> Russian Federation</t>
  </si>
  <si>
    <t xml:space="preserve"> Rwanda</t>
  </si>
  <si>
    <t>0.203</t>
  </si>
  <si>
    <t>0.194</t>
  </si>
  <si>
    <t xml:space="preserve"> Saint Kitts and Nevis</t>
  </si>
  <si>
    <t xml:space="preserve"> Saint Lucia</t>
  </si>
  <si>
    <t xml:space="preserve"> Saint Vincent and the Grenadines</t>
  </si>
  <si>
    <t xml:space="preserve"> Samoa</t>
  </si>
  <si>
    <t xml:space="preserve"> Sao Tome and Principe</t>
  </si>
  <si>
    <t xml:space="preserve"> Saudi Arabia</t>
  </si>
  <si>
    <t xml:space="preserve"> Senegal</t>
  </si>
  <si>
    <t xml:space="preserve"> Serbia</t>
  </si>
  <si>
    <t xml:space="preserve"> Seychelles</t>
  </si>
  <si>
    <t xml:space="preserve"> Sierra Leone</t>
  </si>
  <si>
    <t xml:space="preserve"> Singapore</t>
  </si>
  <si>
    <t xml:space="preserve"> Slovakia</t>
  </si>
  <si>
    <t xml:space="preserve"> Slovenia</t>
  </si>
  <si>
    <t xml:space="preserve"> Solomon Islands</t>
  </si>
  <si>
    <t>0.482</t>
  </si>
  <si>
    <t xml:space="preserve"> South Africa</t>
  </si>
  <si>
    <t xml:space="preserve"> South Sudan</t>
  </si>
  <si>
    <t xml:space="preserve"> Spain</t>
  </si>
  <si>
    <t xml:space="preserve"> Sri Lanka</t>
  </si>
  <si>
    <t xml:space="preserve"> Sudan</t>
  </si>
  <si>
    <t xml:space="preserve"> Suriname</t>
  </si>
  <si>
    <t xml:space="preserve"> Swaziland</t>
  </si>
  <si>
    <t xml:space="preserve"> Sweden</t>
  </si>
  <si>
    <t xml:space="preserve"> Switzerland</t>
  </si>
  <si>
    <t>0.914</t>
  </si>
  <si>
    <t xml:space="preserve"> Syrian Arab Republic</t>
  </si>
  <si>
    <t xml:space="preserve"> Tajikistan</t>
  </si>
  <si>
    <t xml:space="preserve"> Tanzania (United Republic of)</t>
  </si>
  <si>
    <t xml:space="preserve"> Thailand</t>
  </si>
  <si>
    <t xml:space="preserve"> The former Yugoslav Republic of Macedonia</t>
  </si>
  <si>
    <t xml:space="preserve"> Timor-Leste</t>
  </si>
  <si>
    <t xml:space="preserve"> Togo</t>
  </si>
  <si>
    <t xml:space="preserve"> Tonga</t>
  </si>
  <si>
    <t xml:space="preserve"> Trinidad and Tobago</t>
  </si>
  <si>
    <t xml:space="preserve"> Tunisia</t>
  </si>
  <si>
    <t xml:space="preserve"> Turkey</t>
  </si>
  <si>
    <t xml:space="preserve"> Turkmenistan</t>
  </si>
  <si>
    <t xml:space="preserve"> Uganda</t>
  </si>
  <si>
    <t xml:space="preserve"> Ukraine</t>
  </si>
  <si>
    <t xml:space="preserve"> United Arab Emirates</t>
  </si>
  <si>
    <t xml:space="preserve"> United Kingdom</t>
  </si>
  <si>
    <t xml:space="preserve"> United States</t>
  </si>
  <si>
    <t xml:space="preserve"> Uruguay</t>
  </si>
  <si>
    <t xml:space="preserve"> Uzbekistan</t>
  </si>
  <si>
    <t xml:space="preserve"> Vanuatu</t>
  </si>
  <si>
    <t xml:space="preserve"> Venezuela (Bolivarian Republic of)</t>
  </si>
  <si>
    <t xml:space="preserve"> Viet Nam</t>
  </si>
  <si>
    <t xml:space="preserve"> Yemen</t>
  </si>
  <si>
    <t xml:space="preserve"> Zambia</t>
  </si>
  <si>
    <t xml:space="preserve"> Zimbabwe</t>
  </si>
  <si>
    <t>Nederland</t>
  </si>
  <si>
    <t>Chili</t>
  </si>
  <si>
    <t>Noorwegen</t>
  </si>
  <si>
    <t>Verenigd Koninkrijk</t>
  </si>
  <si>
    <t>Verenigde Staten</t>
  </si>
  <si>
    <t>Israel</t>
  </si>
  <si>
    <t>81.7</t>
  </si>
  <si>
    <t>82.0</t>
  </si>
  <si>
    <t>80.8</t>
  </si>
  <si>
    <t>79.2</t>
  </si>
  <si>
    <t>82.6</t>
  </si>
  <si>
    <t>9.5</t>
  </si>
  <si>
    <t>3.9</t>
  </si>
  <si>
    <t>8.3</t>
  </si>
  <si>
    <t>7.6</t>
  </si>
  <si>
    <t>4.8</t>
  </si>
  <si>
    <t>n.a.</t>
  </si>
  <si>
    <t>1.8</t>
  </si>
  <si>
    <t>2.1</t>
  </si>
  <si>
    <t>18.1</t>
  </si>
  <si>
    <t>16.3</t>
  </si>
  <si>
    <t>17.7</t>
  </si>
  <si>
    <t>16.5</t>
  </si>
  <si>
    <t>16.0</t>
  </si>
  <si>
    <t>97.3</t>
  </si>
  <si>
    <t>5.6</t>
  </si>
  <si>
    <t>4.6</t>
  </si>
  <si>
    <t>7.4</t>
  </si>
  <si>
    <t>5.7</t>
  </si>
  <si>
    <t>5.2</t>
  </si>
  <si>
    <t>5.9</t>
  </si>
  <si>
    <t>11.9</t>
  </si>
  <si>
    <t>9.9</t>
  </si>
  <si>
    <t>12.7</t>
  </si>
  <si>
    <t>13.3</t>
  </si>
  <si>
    <t>13.2</t>
  </si>
  <si>
    <t>12.8</t>
  </si>
  <si>
    <t>88.2</t>
  </si>
  <si>
    <t>76.5</t>
  </si>
  <si>
    <t>95.3</t>
  </si>
  <si>
    <t>82.9</t>
  </si>
  <si>
    <t>88.8</t>
  </si>
  <si>
    <t>0.5</t>
  </si>
  <si>
    <t>0.4</t>
  </si>
  <si>
    <t>0.8</t>
  </si>
  <si>
    <t>16.9</t>
  </si>
  <si>
    <t>4.1</t>
  </si>
  <si>
    <t>21.0</t>
  </si>
  <si>
    <t>3.6</t>
  </si>
  <si>
    <t>6.4</t>
  </si>
  <si>
    <t>15.3</t>
  </si>
  <si>
    <t>218.9</t>
  </si>
  <si>
    <t>123.6</t>
  </si>
  <si>
    <t>163.2</t>
  </si>
  <si>
    <t>238.3</t>
  </si>
  <si>
    <t>83.2</t>
  </si>
  <si>
    <t>1.4</t>
  </si>
  <si>
    <t>2.6</t>
  </si>
  <si>
    <t>1.5</t>
  </si>
  <si>
    <t>1.2</t>
  </si>
  <si>
    <t>1.0</t>
  </si>
  <si>
    <t>2.2</t>
  </si>
  <si>
    <t>11.3</t>
  </si>
  <si>
    <t>5.0</t>
  </si>
  <si>
    <t>0.0</t>
  </si>
  <si>
    <t>19.5</t>
  </si>
  <si>
    <t>22.7</t>
  </si>
  <si>
    <t>23.3</t>
  </si>
  <si>
    <t>17.3</t>
  </si>
  <si>
    <t>19.6</t>
  </si>
  <si>
    <t>18.6</t>
  </si>
  <si>
    <t>6.8</t>
  </si>
  <si>
    <t>17.1</t>
  </si>
  <si>
    <t>5.4</t>
  </si>
  <si>
    <t>7.8</t>
  </si>
  <si>
    <t>12.9</t>
  </si>
  <si>
    <t>4.2</t>
  </si>
  <si>
    <t>8.2</t>
  </si>
  <si>
    <t>2.4</t>
  </si>
  <si>
    <t>2.8</t>
  </si>
  <si>
    <t>8.4</t>
  </si>
  <si>
    <t>12.4</t>
  </si>
  <si>
    <t>35.5</t>
  </si>
  <si>
    <t>10.4</t>
  </si>
  <si>
    <t>16.2</t>
  </si>
  <si>
    <t>27.0</t>
  </si>
  <si>
    <t>26.4</t>
  </si>
  <si>
    <t>3.7</t>
  </si>
  <si>
    <t>3.3</t>
  </si>
  <si>
    <t>4.5</t>
  </si>
  <si>
    <t>6.1</t>
  </si>
  <si>
    <t>6.9</t>
  </si>
  <si>
    <t>18.2</t>
  </si>
  <si>
    <t>8.0</t>
  </si>
  <si>
    <t>13.5</t>
  </si>
  <si>
    <t>0.946</t>
  </si>
  <si>
    <t>0.966</t>
  </si>
  <si>
    <t>0.993</t>
  </si>
  <si>
    <t>0.964</t>
  </si>
  <si>
    <t>0.973</t>
  </si>
  <si>
    <t>0.044</t>
  </si>
  <si>
    <t>0.053</t>
  </si>
  <si>
    <t>0.131</t>
  </si>
  <si>
    <t>0.103</t>
  </si>
  <si>
    <t>36.4</t>
  </si>
  <si>
    <t>15.8</t>
  </si>
  <si>
    <t>39.6</t>
  </si>
  <si>
    <t>26.7</t>
  </si>
  <si>
    <t>4.9</t>
  </si>
  <si>
    <t>59.9</t>
  </si>
  <si>
    <t>58.4</t>
  </si>
  <si>
    <t>62.2</t>
  </si>
  <si>
    <t>59.3</t>
  </si>
  <si>
    <t>58.8</t>
  </si>
  <si>
    <t>60.8</t>
  </si>
  <si>
    <t>7.0</t>
  </si>
  <si>
    <t>2.0</t>
  </si>
  <si>
    <t>9.2</t>
  </si>
  <si>
    <t>1.1</t>
  </si>
  <si>
    <t>1.6</t>
  </si>
  <si>
    <t>75.3</t>
  </si>
  <si>
    <t>67.1</t>
  </si>
  <si>
    <t>77.0</t>
  </si>
  <si>
    <t>79.1</t>
  </si>
  <si>
    <t>81.2</t>
  </si>
  <si>
    <t>79.7</t>
  </si>
  <si>
    <t>63.8</t>
  </si>
  <si>
    <t>62.4</t>
  </si>
  <si>
    <t>64.9</t>
  </si>
  <si>
    <t>62.7</t>
  </si>
  <si>
    <t>62.1</t>
  </si>
  <si>
    <t>64.0</t>
  </si>
  <si>
    <t>112.0</t>
  </si>
  <si>
    <t>126.0</t>
  </si>
  <si>
    <t>14.0</t>
  </si>
  <si>
    <t>98.0</t>
  </si>
  <si>
    <t>100.0</t>
  </si>
  <si>
    <t>74.5</t>
  </si>
  <si>
    <t>99.5</t>
  </si>
  <si>
    <t>92.5</t>
  </si>
  <si>
    <t>73.6</t>
  </si>
  <si>
    <t>5.5</t>
  </si>
  <si>
    <t>5.3</t>
  </si>
  <si>
    <t>11.8</t>
  </si>
  <si>
    <t>15.7</t>
  </si>
  <si>
    <t>8.8</t>
  </si>
  <si>
    <t>16.4</t>
  </si>
  <si>
    <t>10.1</t>
  </si>
  <si>
    <t>15.1</t>
  </si>
  <si>
    <t>8.1</t>
  </si>
  <si>
    <t>0.1</t>
  </si>
  <si>
    <t>0.6</t>
  </si>
  <si>
    <t>154.3</t>
  </si>
  <si>
    <t>60.4</t>
  </si>
  <si>
    <t>68.5</t>
  </si>
  <si>
    <t>56.8</t>
  </si>
  <si>
    <t>28.1</t>
  </si>
  <si>
    <t>59.4</t>
  </si>
  <si>
    <t>0.097</t>
  </si>
  <si>
    <t>0.111</t>
  </si>
  <si>
    <t>0.095</t>
  </si>
  <si>
    <t>0.287</t>
  </si>
  <si>
    <t>-3.0</t>
  </si>
  <si>
    <t>14.6</t>
  </si>
  <si>
    <t>-18.2</t>
  </si>
  <si>
    <t>-0.7</t>
  </si>
  <si>
    <t>1.7</t>
  </si>
  <si>
    <t>93.1</t>
  </si>
  <si>
    <t>64.3</t>
  </si>
  <si>
    <t>96.8</t>
  </si>
  <si>
    <t>92.0</t>
  </si>
  <si>
    <t>78.9</t>
  </si>
  <si>
    <t>-0.5</t>
  </si>
  <si>
    <t>-3.4</t>
  </si>
  <si>
    <t>-2.6</t>
  </si>
  <si>
    <t>123.5</t>
  </si>
  <si>
    <t>129.5</t>
  </si>
  <si>
    <t>113.6</t>
  </si>
  <si>
    <t>125.8</t>
  </si>
  <si>
    <t>117.6</t>
  </si>
  <si>
    <t>133.5</t>
  </si>
  <si>
    <t>4.7</t>
  </si>
  <si>
    <t>11.7</t>
  </si>
  <si>
    <t>7.1</t>
  </si>
  <si>
    <t>11.2</t>
  </si>
  <si>
    <t>23.9</t>
  </si>
  <si>
    <t>33.2</t>
  </si>
  <si>
    <t>13.0</t>
  </si>
  <si>
    <t>33.9</t>
  </si>
  <si>
    <t>3.8</t>
  </si>
  <si>
    <t>13.6</t>
  </si>
  <si>
    <t>0.7</t>
  </si>
  <si>
    <t>0.2</t>
  </si>
  <si>
    <t>30.3</t>
  </si>
  <si>
    <t>58.0</t>
  </si>
  <si>
    <t>4.4</t>
  </si>
  <si>
    <t>7.9</t>
  </si>
  <si>
    <t>8.7</t>
  </si>
  <si>
    <t>42.7</t>
  </si>
  <si>
    <t>34.4</t>
  </si>
  <si>
    <t>39.1</t>
  </si>
  <si>
    <t>40.0</t>
  </si>
  <si>
    <t>38.0</t>
  </si>
  <si>
    <t>1.05</t>
  </si>
  <si>
    <t>1.04</t>
  </si>
  <si>
    <t>1.06</t>
  </si>
  <si>
    <t>Life expectancy at birth (years),</t>
  </si>
  <si>
    <t>Adult mortality rate, female (per 1,000 people),</t>
  </si>
  <si>
    <t>Adult mortality rate, male (per 1,000 people),</t>
  </si>
  <si>
    <t>Deaths due to malaria (per 100,000 people),</t>
  </si>
  <si>
    <t>Deaths due to tuberculosis (per 100,000 people),</t>
  </si>
  <si>
    <t>HIV prevalence, adult (% ages 15-49), total,</t>
  </si>
  <si>
    <t>Infant mortality rate (per 1,000 live births),</t>
  </si>
  <si>
    <t>Infants lacking immunization, DTP (% of one-year-olds),</t>
  </si>
  <si>
    <t>Infants lacking immunization, measles (% of one-year-olds),</t>
  </si>
  <si>
    <t>Public health expenditure (% of GDP),</t>
  </si>
  <si>
    <t>Stunting (moderate or severe) (% under age 5),</t>
  </si>
  <si>
    <t>Under-five mortality rate (per 1,000 live births),</t>
  </si>
  <si>
    <t>Expected years of schooling (years),</t>
  </si>
  <si>
    <t>Adult literacy rate (% ages 15 and older),</t>
  </si>
  <si>
    <t>Government expenditure on education (% of GDP),</t>
  </si>
  <si>
    <t>Gross enrolment ratio: pre-primary (% of preschool-age children),</t>
  </si>
  <si>
    <t>Gross enrolment ratio, primary (% of primary school-age population),</t>
  </si>
  <si>
    <t>Gross enrolment ratio, secondary (% of secondary school-age population),</t>
  </si>
  <si>
    <t>Gross enrolment ratio, tertiary (% of tertiary school-age population),</t>
  </si>
  <si>
    <t>Mean years of schooling (years),</t>
  </si>
  <si>
    <t>Population with at least some secondary education (% aged 25 and older),</t>
  </si>
  <si>
    <t>Primary school dropout rate (% of primary school cohort),</t>
  </si>
  <si>
    <t>Primary school teachers trained to teach (%),</t>
  </si>
  <si>
    <t>Pupil-teacher ratio, primary school (number of pupils per teacher),</t>
  </si>
  <si>
    <t>Gross national income (GNI) per capita (2011 PPP$),</t>
  </si>
  <si>
    <t>Adjusted net savings (% of GNI),</t>
  </si>
  <si>
    <t>Domestic credit provided by financial sector (% of GDP),</t>
  </si>
  <si>
    <t>Domestic food price level index,</t>
  </si>
  <si>
    <t>Domestic food price level volatility index,</t>
  </si>
  <si>
    <t>Gross domestic product (GDP) per capita (2011 PPP $),</t>
  </si>
  <si>
    <t>Gross domestic product (GDP), total (2011 PPP $ billions),</t>
  </si>
  <si>
    <t>Gross fixed capital formation (% of GDP),</t>
  </si>
  <si>
    <t>Inequality-adjusted HDI (IHDI),</t>
  </si>
  <si>
    <t>Coefficient of human inequality,</t>
  </si>
  <si>
    <t>Income inequality, Gini coefficient,</t>
  </si>
  <si>
    <t>Income inequality, Palma ratio,</t>
  </si>
  <si>
    <t>Income inequality, quintile ratio,</t>
  </si>
  <si>
    <t>Inequality in education (%),</t>
  </si>
  <si>
    <t>Inequality in income (%),</t>
  </si>
  <si>
    <t>Inequality in life expectancy (%),</t>
  </si>
  <si>
    <t>Inequality-adjusted education index,</t>
  </si>
  <si>
    <t>Inequality-adjusted income index,</t>
  </si>
  <si>
    <t>Inequality-adjusted life expectancy index,</t>
  </si>
  <si>
    <t>Overall loss in HDI due to inequality (%),</t>
  </si>
  <si>
    <t>Gender Development Index (GDI),</t>
  </si>
  <si>
    <t>Adolescent birth rate (births per 1,000 women ages 15-19),</t>
  </si>
  <si>
    <t>Estimated gross national income per capita, female (2011 PPP$),</t>
  </si>
  <si>
    <t>Estimated gross national income per capita, male (2011 PPP$),</t>
  </si>
  <si>
    <t>Expected years of schooling, female (years),</t>
  </si>
  <si>
    <t>Expected years of schooling, male (years),</t>
  </si>
  <si>
    <t>Gender Inequality Index (GII),</t>
  </si>
  <si>
    <t>Human Development Index (HDI), female,</t>
  </si>
  <si>
    <t>Human Development Index (HDI), male,</t>
  </si>
  <si>
    <t>Labour force participation rate, female (% ages 15 and older),</t>
  </si>
  <si>
    <t>Labour force participation rate, male (% ages 15 and older),</t>
  </si>
  <si>
    <t>Legislators, senior officials and managers, female (% of total),</t>
  </si>
  <si>
    <t>Life expectancy at birth, female (years),</t>
  </si>
  <si>
    <t>Life expectancy at birth, male (years),</t>
  </si>
  <si>
    <t>Maternal mortality ratio (deaths per 100,000 live births),</t>
  </si>
  <si>
    <t>Mean years of schooling, female (years),</t>
  </si>
  <si>
    <t>Mean years of schooling, male (years),</t>
  </si>
  <si>
    <t>Population with at least some secondary education, female (% ages 25 and older),</t>
  </si>
  <si>
    <t>Population with at least some secondary education, male (% ages 25 and older),</t>
  </si>
  <si>
    <t>Share of seats in parliament (% held by women),</t>
  </si>
  <si>
    <t>Unemployment rate (total), female to male ratio,</t>
  </si>
  <si>
    <t>Youth unemployment rate, female to male ratio,</t>
  </si>
  <si>
    <t>Multidimensional Poverty Index (MPI), HDRO specifications,</t>
  </si>
  <si>
    <t>Population in multidimensional poverty, headcount (%),</t>
  </si>
  <si>
    <t>Population in multidimensional poverty, headcount (thousands),</t>
  </si>
  <si>
    <t>Population in multidimensional poverty, intensity of deprivation (%),</t>
  </si>
  <si>
    <t>Population in severe multidimensional poverty (%),</t>
  </si>
  <si>
    <t>Population living below income poverty line, PPP $1.90 a day (%),</t>
  </si>
  <si>
    <t>Population near multidimensional poverty (%),</t>
  </si>
  <si>
    <t>Working poor at PPP$3.10 a day (% of total employment),</t>
  </si>
  <si>
    <t>Employment to population ratio (% ages 15 and older),</t>
  </si>
  <si>
    <t>Child labour (% ages 5-14),</t>
  </si>
  <si>
    <t>Employment in agriculture (% of total employment),</t>
  </si>
  <si>
    <t>Employment in services (% of total employment),</t>
  </si>
  <si>
    <t>Labour force participation rate (% ages 15 and older),</t>
  </si>
  <si>
    <t>Mandatory paid maternity leave (days),</t>
  </si>
  <si>
    <t>Old age pension recipients (% of statutory pension age population),</t>
  </si>
  <si>
    <t>Total unemployment rate (% of labour force),</t>
  </si>
  <si>
    <t>Vulnerable employment (% of total employment),</t>
  </si>
  <si>
    <t>Youth not in school or employment (% ages 15-24),</t>
  </si>
  <si>
    <t>Youth unemployment rate (% ages 15-24),</t>
  </si>
  <si>
    <t>Homicide rate (per 100,000 people),</t>
  </si>
  <si>
    <t>Birth registration (% under age five),</t>
  </si>
  <si>
    <t>Homeless people due to natural disaster (average annual per million people),</t>
  </si>
  <si>
    <t>Prison population (per 100,000 people),</t>
  </si>
  <si>
    <t>Refugees by country of origin (thousands),</t>
  </si>
  <si>
    <t>Suicide rate, female (per 100,000 people),</t>
  </si>
  <si>
    <t>Suicide rate, male (per 100,000 people),</t>
  </si>
  <si>
    <t>Violence against women ever experienced, intimate partner (%),</t>
  </si>
  <si>
    <t>Violence against women ever experienced, nonintimate partner (%),</t>
  </si>
  <si>
    <t>Exports and imports (% of GDP),</t>
  </si>
  <si>
    <t>Concentration index (exports),</t>
  </si>
  <si>
    <t>External debt stock (% of GNI),</t>
  </si>
  <si>
    <t>Foreign direct investment, net inflows (% of GDP),</t>
  </si>
  <si>
    <t>Net official development assistance received (% of GNI),</t>
  </si>
  <si>
    <t>Private capital flows (% of GDP),</t>
  </si>
  <si>
    <t>Remittances, inflows (% of GDP),</t>
  </si>
  <si>
    <t>Internet users (% of population),</t>
  </si>
  <si>
    <t>International inbound tourists (thousands),</t>
  </si>
  <si>
    <t>International student mobility (% of total tertiary enrolment),</t>
  </si>
  <si>
    <t>Mobile phone subscriptions (per 100 people),</t>
  </si>
  <si>
    <t>Net migration rate (per 1,000 people),</t>
  </si>
  <si>
    <t>Carbon dioxide emissions per capita (tonnes),</t>
  </si>
  <si>
    <t>Electrification rate, rural (% of rural population),</t>
  </si>
  <si>
    <t>Forest area (% of total land area),</t>
  </si>
  <si>
    <t>Forest area (total change %, 1990-2015),</t>
  </si>
  <si>
    <t>Fresh water withdrawals (% of total renewable water resources),</t>
  </si>
  <si>
    <t>Natural resource depletion (% of GNI),</t>
  </si>
  <si>
    <t>Renewable energy consumption (% of total final energy consumption),</t>
  </si>
  <si>
    <t>Population, total (millions),</t>
  </si>
  <si>
    <t>Dependency ratio, young age (0-14) (per 100 people ages 15-64),</t>
  </si>
  <si>
    <t>Median age (years),</t>
  </si>
  <si>
    <t>Dependency ratio, old age (65 and older) (per 100 people ages 15-64),</t>
  </si>
  <si>
    <t>Population, ages 15–64 (millions),</t>
  </si>
  <si>
    <t>Population, ages 65 and older (millions),</t>
  </si>
  <si>
    <t>Population, under age 5 (millions),</t>
  </si>
  <si>
    <t>Population, urban (%),</t>
  </si>
  <si>
    <t>Sex ratio at birth (male to female births),</t>
  </si>
  <si>
    <t>0.3</t>
  </si>
  <si>
    <t>397.5</t>
  </si>
  <si>
    <t>50.5</t>
  </si>
  <si>
    <t>3.2</t>
  </si>
  <si>
    <t>12.2</t>
  </si>
  <si>
    <t>47.8</t>
  </si>
  <si>
    <t>16.6</t>
  </si>
  <si>
    <t>16.1</t>
  </si>
  <si>
    <t>50.7</t>
  </si>
  <si>
    <t>74.6</t>
  </si>
  <si>
    <t>84.7</t>
  </si>
  <si>
    <t>79.0</t>
  </si>
  <si>
    <t>9.8</t>
  </si>
  <si>
    <t>10.0</t>
  </si>
  <si>
    <t>76.1</t>
  </si>
  <si>
    <t>76.9</t>
  </si>
  <si>
    <t>1.3</t>
  </si>
  <si>
    <t>0.9</t>
  </si>
  <si>
    <t>5.8</t>
  </si>
  <si>
    <t>19.0</t>
  </si>
  <si>
    <t>8.5</t>
  </si>
  <si>
    <t>0.05</t>
  </si>
  <si>
    <t>2.3</t>
  </si>
  <si>
    <t>17.9</t>
  </si>
  <si>
    <t>29.3</t>
  </si>
  <si>
    <t>89.5</t>
  </si>
  <si>
    <t>334.9</t>
  </si>
  <si>
    <t>25.9</t>
  </si>
  <si>
    <t>18.3</t>
  </si>
  <si>
    <t>0.944</t>
  </si>
  <si>
    <t>0.951</t>
  </si>
  <si>
    <t>61.2</t>
  </si>
  <si>
    <t>31.5</t>
  </si>
  <si>
    <t>83.7</t>
  </si>
  <si>
    <t>96.1</t>
  </si>
  <si>
    <t>94.6</t>
  </si>
  <si>
    <t>-1.5</t>
  </si>
  <si>
    <t>0.16</t>
  </si>
  <si>
    <t>9.3</t>
  </si>
  <si>
    <t>-0.2</t>
  </si>
  <si>
    <t>27.4</t>
  </si>
  <si>
    <t>24.9</t>
  </si>
  <si>
    <t>3.4</t>
  </si>
  <si>
    <t>80.5</t>
  </si>
  <si>
    <t>785.4</t>
  </si>
  <si>
    <t>28.0</t>
  </si>
  <si>
    <t>4.0</t>
  </si>
  <si>
    <t>57.5</t>
  </si>
  <si>
    <t>70.2</t>
  </si>
  <si>
    <t>29.6</t>
  </si>
  <si>
    <t>83.5</t>
  </si>
  <si>
    <t>79.8</t>
  </si>
  <si>
    <t>11.6</t>
  </si>
  <si>
    <t>86.2</t>
  </si>
  <si>
    <t>90.3</t>
  </si>
  <si>
    <t>25.0</t>
  </si>
  <si>
    <t>12.0</t>
  </si>
  <si>
    <t>9.0</t>
  </si>
  <si>
    <t>0.18</t>
  </si>
  <si>
    <t>25.3</t>
  </si>
  <si>
    <t>27.9</t>
  </si>
  <si>
    <t>11.0</t>
  </si>
  <si>
    <t>3.1</t>
  </si>
  <si>
    <t>90.5</t>
  </si>
  <si>
    <t>3.5</t>
  </si>
  <si>
    <t>2,518.1</t>
  </si>
  <si>
    <t>32.6</t>
  </si>
  <si>
    <t>16.7</t>
  </si>
  <si>
    <t>15.9</t>
  </si>
  <si>
    <t>56.9</t>
  </si>
  <si>
    <t>68.7</t>
  </si>
  <si>
    <t>34.3</t>
  </si>
  <si>
    <t>82.7</t>
  </si>
  <si>
    <t>13.4</t>
  </si>
  <si>
    <t>81.3</t>
  </si>
  <si>
    <t>84.6</t>
  </si>
  <si>
    <t>29.0</t>
  </si>
  <si>
    <t>64.7</t>
  </si>
  <si>
    <t>27.6</t>
  </si>
  <si>
    <t>41.7</t>
  </si>
  <si>
    <t>11.5</t>
  </si>
  <si>
    <t>265.4</t>
  </si>
  <si>
    <t>42.8</t>
  </si>
  <si>
    <t>10.3</t>
  </si>
  <si>
    <t>9.7</t>
  </si>
  <si>
    <t>15.5</t>
  </si>
  <si>
    <t>58.9</t>
  </si>
  <si>
    <t>69.4</t>
  </si>
  <si>
    <t>32.1</t>
  </si>
  <si>
    <t>84.2</t>
  </si>
  <si>
    <t>87.3</t>
  </si>
  <si>
    <t>0.29</t>
  </si>
  <si>
    <t>45.7</t>
  </si>
  <si>
    <t>18.4</t>
  </si>
  <si>
    <t>92.1</t>
  </si>
  <si>
    <t>6.5</t>
  </si>
  <si>
    <t>16,890.2</t>
  </si>
  <si>
    <t>41.1</t>
  </si>
  <si>
    <t>9.1</t>
  </si>
  <si>
    <t>22.6</t>
  </si>
  <si>
    <t>56.0</t>
  </si>
  <si>
    <t>68.4</t>
  </si>
  <si>
    <t>43.4</t>
  </si>
  <si>
    <t>81.6</t>
  </si>
  <si>
    <t>95.4</t>
  </si>
  <si>
    <t>95.1</t>
  </si>
  <si>
    <t>19.4</t>
  </si>
  <si>
    <t>0.04</t>
  </si>
  <si>
    <t>2.7</t>
  </si>
  <si>
    <t>321.8</t>
  </si>
  <si>
    <t>28.6</t>
  </si>
  <si>
    <t>22.3</t>
  </si>
  <si>
    <t>213.2</t>
  </si>
  <si>
    <t>47.6</t>
  </si>
  <si>
    <t>19.7</t>
  </si>
  <si>
    <t>Rusland</t>
  </si>
  <si>
    <t>70.3</t>
  </si>
  <si>
    <t>9.6</t>
  </si>
  <si>
    <t>15.0</t>
  </si>
  <si>
    <t>99.7</t>
  </si>
  <si>
    <t>54.5</t>
  </si>
  <si>
    <t>4.3</t>
  </si>
  <si>
    <t>3,498.4</t>
  </si>
  <si>
    <t>21.9</t>
  </si>
  <si>
    <t>41.6</t>
  </si>
  <si>
    <t>23.4</t>
  </si>
  <si>
    <t>14.7</t>
  </si>
  <si>
    <t>56.6</t>
  </si>
  <si>
    <t>71.7</t>
  </si>
  <si>
    <t>38.4</t>
  </si>
  <si>
    <t>75.9</t>
  </si>
  <si>
    <t>64.6</t>
  </si>
  <si>
    <t>12.1</t>
  </si>
  <si>
    <t>94.7</t>
  </si>
  <si>
    <t>14.5</t>
  </si>
  <si>
    <t>59.8</t>
  </si>
  <si>
    <t>6.7</t>
  </si>
  <si>
    <t>65.8</t>
  </si>
  <si>
    <t>63.5</t>
  </si>
  <si>
    <t>140.0</t>
  </si>
  <si>
    <t>6.0</t>
  </si>
  <si>
    <t>67.0</t>
  </si>
  <si>
    <t>6.2</t>
  </si>
  <si>
    <t>35.1</t>
  </si>
  <si>
    <t>0.52</t>
  </si>
  <si>
    <t>73.4</t>
  </si>
  <si>
    <t>160.0</t>
  </si>
  <si>
    <t>12.5</t>
  </si>
  <si>
    <t>49.8</t>
  </si>
  <si>
    <t>143.5</t>
  </si>
  <si>
    <t>24.0</t>
  </si>
  <si>
    <t>38.7</t>
  </si>
  <si>
    <t>19.1</t>
  </si>
  <si>
    <t>100.3</t>
  </si>
  <si>
    <t>19.2</t>
  </si>
  <si>
    <t>74.0</t>
  </si>
  <si>
    <t>79.6</t>
  </si>
  <si>
    <t>10.6</t>
  </si>
  <si>
    <t>13.9</t>
  </si>
  <si>
    <t>84.8</t>
  </si>
  <si>
    <t>226.7</t>
  </si>
  <si>
    <t>10.9</t>
  </si>
  <si>
    <t>45.6</t>
  </si>
  <si>
    <t>14.4</t>
  </si>
  <si>
    <t>42.6</t>
  </si>
  <si>
    <t>68.6</t>
  </si>
  <si>
    <t>77.6</t>
  </si>
  <si>
    <t>83.9</t>
  </si>
  <si>
    <t>86.7</t>
  </si>
  <si>
    <t>48.9</t>
  </si>
  <si>
    <t>53.9</t>
  </si>
  <si>
    <t>64.2</t>
  </si>
  <si>
    <t>55.6</t>
  </si>
  <si>
    <t>3.0</t>
  </si>
  <si>
    <t>18.5</t>
  </si>
  <si>
    <t>44.3</t>
  </si>
  <si>
    <t>0.225</t>
  </si>
  <si>
    <t>31.1</t>
  </si>
  <si>
    <t>29.7</t>
  </si>
  <si>
    <t>-1.4</t>
  </si>
  <si>
    <t>30.1</t>
  </si>
  <si>
    <t>18.9</t>
  </si>
  <si>
    <t>11.4</t>
  </si>
  <si>
    <t>41.2</t>
  </si>
  <si>
    <t>20.0</t>
  </si>
  <si>
    <t>77.1</t>
  </si>
  <si>
    <t>Cuba</t>
  </si>
  <si>
    <t>74.7</t>
  </si>
  <si>
    <t>15.2</t>
  </si>
  <si>
    <t>92.6</t>
  </si>
  <si>
    <t>7.3</t>
  </si>
  <si>
    <t>108.7</t>
  </si>
  <si>
    <t>3,004.4</t>
  </si>
  <si>
    <t>51.5</t>
  </si>
  <si>
    <t>37.8</t>
  </si>
  <si>
    <t>25.6</t>
  </si>
  <si>
    <t>56.3</t>
  </si>
  <si>
    <t>78.5</t>
  </si>
  <si>
    <t>37.5</t>
  </si>
  <si>
    <t>71.0</t>
  </si>
  <si>
    <t>7.5</t>
  </si>
  <si>
    <t>59.1</t>
  </si>
  <si>
    <t>55.2</t>
  </si>
  <si>
    <t>10.8</t>
  </si>
  <si>
    <t>0.010</t>
  </si>
  <si>
    <t>5.1</t>
  </si>
  <si>
    <t>62.3</t>
  </si>
  <si>
    <t>76.6</t>
  </si>
  <si>
    <t>120.0</t>
  </si>
  <si>
    <t>86.3</t>
  </si>
  <si>
    <t>7.2</t>
  </si>
  <si>
    <t>23.1</t>
  </si>
  <si>
    <t>16.8</t>
  </si>
  <si>
    <t>24.6</t>
  </si>
  <si>
    <t>2.5</t>
  </si>
  <si>
    <t>9.4</t>
  </si>
  <si>
    <t>0.147</t>
  </si>
  <si>
    <t>24.1</t>
  </si>
  <si>
    <t>-4.7</t>
  </si>
  <si>
    <t>126.6</t>
  </si>
  <si>
    <t>59.0</t>
  </si>
  <si>
    <t>-9.7</t>
  </si>
  <si>
    <t>43.6</t>
  </si>
  <si>
    <t>207.8</t>
  </si>
  <si>
    <t>33.3</t>
  </si>
  <si>
    <t>31.3</t>
  </si>
  <si>
    <t>143.7</t>
  </si>
  <si>
    <t>85.7</t>
  </si>
  <si>
    <t>Brazilie</t>
  </si>
  <si>
    <t>74.3</t>
  </si>
  <si>
    <t>23.7</t>
  </si>
  <si>
    <t>14.9</t>
  </si>
  <si>
    <t>72.4</t>
  </si>
  <si>
    <t>29.4</t>
  </si>
  <si>
    <t>10.7</t>
  </si>
  <si>
    <t>107.4</t>
  </si>
  <si>
    <t>257.3</t>
  </si>
  <si>
    <t>28.3</t>
  </si>
  <si>
    <t>40.7</t>
  </si>
  <si>
    <t>1.9</t>
  </si>
  <si>
    <t>45.8</t>
  </si>
  <si>
    <t>23.0</t>
  </si>
  <si>
    <t>29.5</t>
  </si>
  <si>
    <t>31.7</t>
  </si>
  <si>
    <t>12.6</t>
  </si>
  <si>
    <t>73.3</t>
  </si>
  <si>
    <t>25.7</t>
  </si>
  <si>
    <t>0.069</t>
  </si>
  <si>
    <t>15.6</t>
  </si>
  <si>
    <t>13.1</t>
  </si>
  <si>
    <t>44.5</t>
  </si>
  <si>
    <t>39.2</t>
  </si>
  <si>
    <t>39.4</t>
  </si>
  <si>
    <t>49.2</t>
  </si>
  <si>
    <t>39.8</t>
  </si>
  <si>
    <t>19.3</t>
  </si>
  <si>
    <t>80.9</t>
  </si>
  <si>
    <t>0.157</t>
  </si>
  <si>
    <t>-3.8</t>
  </si>
  <si>
    <t>7.04</t>
  </si>
  <si>
    <t>57.1</t>
  </si>
  <si>
    <t>-7.7</t>
  </si>
  <si>
    <t>126.9</t>
  </si>
  <si>
    <t>-1.9</t>
  </si>
  <si>
    <t>13.7</t>
  </si>
  <si>
    <t>35.7</t>
  </si>
  <si>
    <t>40.9</t>
  </si>
  <si>
    <t>22.9</t>
  </si>
  <si>
    <t>60.2</t>
  </si>
  <si>
    <t>Marokko</t>
  </si>
  <si>
    <t>49.6</t>
  </si>
  <si>
    <t>26.0</t>
  </si>
  <si>
    <t>49.4</t>
  </si>
  <si>
    <t>11.1</t>
  </si>
  <si>
    <t>78.0</t>
  </si>
  <si>
    <t>6.3</t>
  </si>
  <si>
    <t>32.0</t>
  </si>
  <si>
    <t>45.2</t>
  </si>
  <si>
    <t>133.6</t>
  </si>
  <si>
    <t>21.5</t>
  </si>
  <si>
    <t>48.5</t>
  </si>
  <si>
    <t>2.9</t>
  </si>
  <si>
    <t>33.1</t>
  </si>
  <si>
    <t>90.9</t>
  </si>
  <si>
    <t>72.1</t>
  </si>
  <si>
    <t>64.1</t>
  </si>
  <si>
    <t>60.3</t>
  </si>
  <si>
    <t>27.8</t>
  </si>
  <si>
    <t>34.1</t>
  </si>
  <si>
    <t>20.8</t>
  </si>
  <si>
    <t>0.166</t>
  </si>
  <si>
    <t>36.0</t>
  </si>
  <si>
    <t>46.1</t>
  </si>
  <si>
    <t>33.6</t>
  </si>
  <si>
    <t>60.9</t>
  </si>
  <si>
    <t>90.0</t>
  </si>
  <si>
    <t>17.6</t>
  </si>
  <si>
    <t>24.4</t>
  </si>
  <si>
    <t>44.8</t>
  </si>
  <si>
    <t>-7.1</t>
  </si>
  <si>
    <t>2.46</t>
  </si>
  <si>
    <t>80.7</t>
  </si>
  <si>
    <t>-6.6</t>
  </si>
  <si>
    <t>10.5</t>
  </si>
  <si>
    <t>46.0</t>
  </si>
  <si>
    <t>75.8</t>
  </si>
  <si>
    <t>25.5</t>
  </si>
  <si>
    <t>1.03</t>
  </si>
  <si>
    <t>Kenia</t>
  </si>
  <si>
    <t>60.7</t>
  </si>
  <si>
    <t>44.0</t>
  </si>
  <si>
    <t>66.3</t>
  </si>
  <si>
    <t>91.1</t>
  </si>
  <si>
    <t>38.2</t>
  </si>
  <si>
    <t>22.2</t>
  </si>
  <si>
    <t>-18.3</t>
  </si>
  <si>
    <t>59.2</t>
  </si>
  <si>
    <t>21.2</t>
  </si>
  <si>
    <t>0.327</t>
  </si>
  <si>
    <t>30.4</t>
  </si>
  <si>
    <t>0.219</t>
  </si>
  <si>
    <t>31.9</t>
  </si>
  <si>
    <t>83.6</t>
  </si>
  <si>
    <t>62.0</t>
  </si>
  <si>
    <t>59.5</t>
  </si>
  <si>
    <t>35.4</t>
  </si>
  <si>
    <t>49.9</t>
  </si>
  <si>
    <t>29.8</t>
  </si>
  <si>
    <t>89.8</t>
  </si>
  <si>
    <t>47.5</t>
  </si>
  <si>
    <t>52.5</t>
  </si>
  <si>
    <t>19.9</t>
  </si>
  <si>
    <t>6.6</t>
  </si>
  <si>
    <t>2,663.0</t>
  </si>
  <si>
    <t>53.2</t>
  </si>
  <si>
    <t>-0.4</t>
  </si>
  <si>
    <t>1.57</t>
  </si>
  <si>
    <t>-5.8</t>
  </si>
  <si>
    <t>61.6</t>
  </si>
  <si>
    <t>32.5</t>
  </si>
  <si>
    <t>82.3</t>
  </si>
  <si>
    <t>17.5</t>
  </si>
  <si>
    <t>17.4</t>
  </si>
  <si>
    <t>Afghanistan</t>
  </si>
  <si>
    <t>81.1</t>
  </si>
  <si>
    <t>17.2</t>
  </si>
  <si>
    <t>97.7</t>
  </si>
  <si>
    <t>67.5</t>
  </si>
  <si>
    <t>135.4</t>
  </si>
  <si>
    <t>266.4</t>
  </si>
  <si>
    <t>36.7</t>
  </si>
  <si>
    <t>21.1</t>
  </si>
  <si>
    <t>0.957</t>
  </si>
  <si>
    <t>0.119</t>
  </si>
  <si>
    <t>43.9</t>
  </si>
  <si>
    <t>60.0</t>
  </si>
  <si>
    <t>84.0</t>
  </si>
  <si>
    <t>78.2</t>
  </si>
  <si>
    <t>63.7</t>
  </si>
  <si>
    <t>38.8</t>
  </si>
  <si>
    <t>71.8</t>
  </si>
  <si>
    <t>51.7</t>
  </si>
  <si>
    <t>119.0</t>
  </si>
  <si>
    <t>77.4</t>
  </si>
  <si>
    <t>-0.1</t>
  </si>
  <si>
    <t>0.22</t>
  </si>
  <si>
    <t>66.8</t>
  </si>
  <si>
    <t>-0.8</t>
  </si>
  <si>
    <t>114.0</t>
  </si>
  <si>
    <t>-2.5</t>
  </si>
  <si>
    <t>22.8</t>
  </si>
  <si>
    <t>33.4</t>
  </si>
  <si>
    <t>Griekenland</t>
  </si>
  <si>
    <t>99.8</t>
  </si>
  <si>
    <t>943.8</t>
  </si>
  <si>
    <t>20.1</t>
  </si>
  <si>
    <t>0.137</t>
  </si>
  <si>
    <t>49.1</t>
  </si>
  <si>
    <t>65.3</t>
  </si>
  <si>
    <t>81.5</t>
  </si>
  <si>
    <t>86.9</t>
  </si>
  <si>
    <t>24.8</t>
  </si>
  <si>
    <t>52.7</t>
  </si>
  <si>
    <t>57.9</t>
  </si>
  <si>
    <t>182.0</t>
  </si>
  <si>
    <t>96.5</t>
  </si>
  <si>
    <t>30.5</t>
  </si>
  <si>
    <t>95.9</t>
  </si>
  <si>
    <t>0.065</t>
  </si>
  <si>
    <t>-0.3</t>
  </si>
  <si>
    <t>1.43</t>
  </si>
  <si>
    <t>68.0</t>
  </si>
  <si>
    <t>148.7</t>
  </si>
  <si>
    <t>30.8</t>
  </si>
  <si>
    <t>38.6</t>
  </si>
  <si>
    <t>26.8</t>
  </si>
  <si>
    <t>60.5</t>
  </si>
  <si>
    <t>Polen</t>
  </si>
  <si>
    <t>94.4</t>
  </si>
  <si>
    <t>8.6</t>
  </si>
  <si>
    <t>57.4</t>
  </si>
  <si>
    <t>53.7</t>
  </si>
  <si>
    <t>2,096.0</t>
  </si>
  <si>
    <t>22.4</t>
  </si>
  <si>
    <t>48.2</t>
  </si>
  <si>
    <t>62.8</t>
  </si>
  <si>
    <t>45.4</t>
  </si>
  <si>
    <t>79.5</t>
  </si>
  <si>
    <t>30.7</t>
  </si>
  <si>
    <t>79.4</t>
  </si>
  <si>
    <t>56.1</t>
  </si>
  <si>
    <t>40.6</t>
  </si>
  <si>
    <t>0.024</t>
  </si>
  <si>
    <t>39.9</t>
  </si>
  <si>
    <t>25.2</t>
  </si>
  <si>
    <t>14.1</t>
  </si>
  <si>
    <t>72.8</t>
  </si>
  <si>
    <t>34.7</t>
  </si>
  <si>
    <t>-3.5</t>
  </si>
  <si>
    <t>2.29</t>
  </si>
  <si>
    <t>-0.6</t>
  </si>
  <si>
    <t>85.3</t>
  </si>
  <si>
    <t>-0.9</t>
  </si>
  <si>
    <t>34.0</t>
  </si>
  <si>
    <t>-5.3</t>
  </si>
  <si>
    <t>127.0</t>
  </si>
  <si>
    <t>41.9</t>
  </si>
  <si>
    <t>Mexico</t>
  </si>
  <si>
    <t>China</t>
  </si>
  <si>
    <t>76.0</t>
  </si>
  <si>
    <t>96.4</t>
  </si>
  <si>
    <t>75.0</t>
  </si>
  <si>
    <t>34.5</t>
  </si>
  <si>
    <t>196.9</t>
  </si>
  <si>
    <t>18,374.7</t>
  </si>
  <si>
    <t>42.2</t>
  </si>
  <si>
    <t>8.9</t>
  </si>
  <si>
    <t>0.954</t>
  </si>
  <si>
    <t>0.164</t>
  </si>
  <si>
    <t>63.6</t>
  </si>
  <si>
    <t>77.9</t>
  </si>
  <si>
    <t>77.5</t>
  </si>
  <si>
    <t>69.8</t>
  </si>
  <si>
    <t>23.6</t>
  </si>
  <si>
    <t>0.023</t>
  </si>
  <si>
    <t>43.3</t>
  </si>
  <si>
    <t>14.8</t>
  </si>
  <si>
    <t>67.6</t>
  </si>
  <si>
    <t>47.0</t>
  </si>
  <si>
    <t>70.9</t>
  </si>
  <si>
    <t>128.0</t>
  </si>
  <si>
    <t>74.4</t>
  </si>
  <si>
    <t>212.9</t>
  </si>
  <si>
    <t>0.101</t>
  </si>
  <si>
    <t>0.41</t>
  </si>
  <si>
    <t>50.3</t>
  </si>
  <si>
    <t>-1.8</t>
  </si>
  <si>
    <t>93.2</t>
  </si>
  <si>
    <t>1,376.0</t>
  </si>
  <si>
    <t>23.5</t>
  </si>
  <si>
    <t>37.0</t>
  </si>
  <si>
    <t>1,000.0</t>
  </si>
  <si>
    <t>131.4</t>
  </si>
  <si>
    <t>1.16</t>
  </si>
  <si>
    <t>30.2</t>
  </si>
  <si>
    <t>99.9</t>
  </si>
  <si>
    <t>99.4</t>
  </si>
  <si>
    <t>99.6</t>
  </si>
  <si>
    <t>97.8</t>
  </si>
  <si>
    <t>99.2</t>
  </si>
  <si>
    <t>Levensverwachting bij de geboorte (in jaren)</t>
  </si>
  <si>
    <t>Publieke uitgaven aan gezondheidszorg (% van BBP)</t>
  </si>
  <si>
    <t>Analfabetisme (% onder 15jarigen en ouder)</t>
  </si>
  <si>
    <t>Gemiddeld aantal jaren scholing</t>
  </si>
  <si>
    <t>Bruto Binnenlands Product - per capita (2011 PPP in $)</t>
  </si>
  <si>
    <t>Totaal Bruto Binnenlands Product (2011 PPP in miljarden $)</t>
  </si>
  <si>
    <t>Werkloosheid (% van de beroepsbevolking)</t>
  </si>
  <si>
    <t>Alfabetisme (% onder 15jarigen en ouder)</t>
  </si>
  <si>
    <t>Levensverwachting</t>
  </si>
  <si>
    <t>Uitgaven aan gezondheidszorg</t>
  </si>
  <si>
    <t>Alfabetisme</t>
  </si>
  <si>
    <t>Aantal jaren scholing</t>
  </si>
  <si>
    <t>Inkomensongelijkheid</t>
  </si>
  <si>
    <t>Werkloosheid</t>
  </si>
  <si>
    <t>HDI</t>
  </si>
  <si>
    <t>Human Development Index</t>
  </si>
  <si>
    <t>HDI (2015)</t>
  </si>
  <si>
    <t>0.92</t>
  </si>
  <si>
    <t>0.91</t>
  </si>
  <si>
    <t>Aantal punten</t>
  </si>
  <si>
    <t>Totaal aantal punten</t>
  </si>
  <si>
    <t>Scores per land (= per groepje) (handmatig invullen)</t>
  </si>
  <si>
    <r>
      <t>Brazili</t>
    </r>
    <r>
      <rPr>
        <b/>
        <sz val="11"/>
        <color theme="1"/>
        <rFont val="Calibri"/>
        <family val="2"/>
      </rPr>
      <t>ë</t>
    </r>
  </si>
  <si>
    <t>Brazilië</t>
  </si>
  <si>
    <t>Israël</t>
  </si>
  <si>
    <t xml:space="preserve"> Israël</t>
  </si>
  <si>
    <t>Inkomensongelijkheid, Gini-coëfficiënt</t>
  </si>
  <si>
    <t>Totaal bbp</t>
  </si>
  <si>
    <t>Bbp per capita</t>
  </si>
  <si>
    <t>Bruto binnenlands product - per capita (2011 in $)</t>
  </si>
  <si>
    <t>Totaal Bruto binnenlands product (2011 in miljarden $)</t>
  </si>
  <si>
    <t>Publieke uitgaven aan gezondheidszorg (% van bbp)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</si>
</sst>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16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/>
    </xf>
    <xf numFmtId="164" fontId="16" fillId="0" borderId="0" xfId="0" applyNumberFormat="1" applyFont="1" applyAlignment="1">
      <alignment horizontal="right"/>
    </xf>
    <xf numFmtId="165" fontId="16" fillId="0" borderId="0" xfId="0" applyNumberFormat="1" applyFont="1" applyAlignment="1">
      <alignment horizontal="left"/>
    </xf>
    <xf numFmtId="0" fontId="0" fillId="0" borderId="0" xfId="0" applyAlignment="1">
      <alignment horizontal="left" vertical="top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left" vertical="top" wrapText="1"/>
    </xf>
    <xf numFmtId="164" fontId="0" fillId="0" borderId="0" xfId="0" applyNumberFormat="1" applyAlignment="1">
      <alignment horizontal="right"/>
    </xf>
    <xf numFmtId="165" fontId="18" fillId="0" borderId="0" xfId="0" applyNumberFormat="1" applyFont="1" applyAlignment="1">
      <alignment horizontal="left"/>
    </xf>
    <xf numFmtId="164" fontId="16" fillId="0" borderId="0" xfId="0" applyNumberFormat="1" applyFont="1" applyAlignment="1">
      <alignment horizontal="left"/>
    </xf>
    <xf numFmtId="0" fontId="16" fillId="0" borderId="0" xfId="0" applyFont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zoomScaleNormal="100" workbookViewId="0">
      <selection activeCell="B1" sqref="B1:C1"/>
    </sheetView>
  </sheetViews>
  <sheetFormatPr defaultRowHeight="14.5" x14ac:dyDescent="0.35"/>
  <cols>
    <col min="1" max="1" width="19.81640625" customWidth="1"/>
    <col min="5" max="5" width="10.81640625" customWidth="1"/>
  </cols>
  <sheetData>
    <row r="1" spans="1:10" ht="58" x14ac:dyDescent="0.35">
      <c r="B1" s="7" t="s">
        <v>1246</v>
      </c>
      <c r="C1" s="7" t="s">
        <v>1247</v>
      </c>
      <c r="D1" s="7" t="s">
        <v>1231</v>
      </c>
      <c r="E1" s="7" t="s">
        <v>1227</v>
      </c>
      <c r="F1" s="7" t="s">
        <v>1228</v>
      </c>
      <c r="G1" s="7" t="s">
        <v>1229</v>
      </c>
      <c r="H1" s="7" t="s">
        <v>1230</v>
      </c>
      <c r="I1" s="7" t="s">
        <v>1232</v>
      </c>
      <c r="J1" s="7" t="s">
        <v>1233</v>
      </c>
    </row>
    <row r="2" spans="1:10" x14ac:dyDescent="0.35">
      <c r="A2" s="8" t="s">
        <v>1092</v>
      </c>
      <c r="B2">
        <v>15</v>
      </c>
      <c r="C2">
        <v>15</v>
      </c>
      <c r="D2">
        <v>3</v>
      </c>
      <c r="E2">
        <v>15</v>
      </c>
      <c r="F2">
        <v>14</v>
      </c>
      <c r="G2">
        <v>15</v>
      </c>
      <c r="H2">
        <v>15</v>
      </c>
      <c r="I2">
        <v>14</v>
      </c>
      <c r="J2">
        <v>15</v>
      </c>
    </row>
    <row r="3" spans="1:10" x14ac:dyDescent="0.35">
      <c r="A3" s="8" t="s">
        <v>1242</v>
      </c>
      <c r="B3">
        <v>4</v>
      </c>
      <c r="C3">
        <v>11</v>
      </c>
      <c r="D3">
        <v>15</v>
      </c>
      <c r="E3">
        <v>11</v>
      </c>
      <c r="F3">
        <v>10</v>
      </c>
      <c r="G3">
        <v>12</v>
      </c>
      <c r="H3">
        <v>11</v>
      </c>
      <c r="I3">
        <v>10</v>
      </c>
      <c r="J3">
        <v>11</v>
      </c>
    </row>
    <row r="4" spans="1:10" x14ac:dyDescent="0.35">
      <c r="A4" s="8" t="s">
        <v>422</v>
      </c>
      <c r="B4">
        <v>8</v>
      </c>
      <c r="C4">
        <v>9</v>
      </c>
      <c r="D4">
        <v>14</v>
      </c>
      <c r="E4">
        <v>2</v>
      </c>
      <c r="F4">
        <v>9</v>
      </c>
      <c r="G4">
        <v>10</v>
      </c>
      <c r="H4">
        <v>10</v>
      </c>
      <c r="I4">
        <v>9</v>
      </c>
      <c r="J4">
        <v>8</v>
      </c>
    </row>
    <row r="5" spans="1:10" x14ac:dyDescent="0.35">
      <c r="A5" s="8" t="s">
        <v>1177</v>
      </c>
      <c r="B5">
        <v>1</v>
      </c>
      <c r="C5">
        <v>12</v>
      </c>
      <c r="D5">
        <v>10</v>
      </c>
      <c r="E5">
        <v>10</v>
      </c>
      <c r="F5">
        <v>13</v>
      </c>
      <c r="G5">
        <v>11</v>
      </c>
      <c r="H5">
        <v>12</v>
      </c>
      <c r="I5">
        <v>3</v>
      </c>
      <c r="J5">
        <v>12</v>
      </c>
    </row>
    <row r="6" spans="1:10" x14ac:dyDescent="0.35">
      <c r="A6" s="8" t="s">
        <v>935</v>
      </c>
      <c r="B6">
        <v>13</v>
      </c>
      <c r="C6">
        <v>10</v>
      </c>
      <c r="D6">
        <v>12</v>
      </c>
      <c r="E6">
        <v>7</v>
      </c>
      <c r="F6">
        <v>1</v>
      </c>
      <c r="G6">
        <v>5</v>
      </c>
      <c r="H6">
        <v>8</v>
      </c>
      <c r="I6">
        <v>1</v>
      </c>
      <c r="J6">
        <v>10</v>
      </c>
    </row>
    <row r="7" spans="1:10" x14ac:dyDescent="0.35">
      <c r="A7" s="8" t="s">
        <v>1121</v>
      </c>
      <c r="B7">
        <v>10</v>
      </c>
      <c r="C7">
        <v>7</v>
      </c>
      <c r="D7">
        <v>6</v>
      </c>
      <c r="E7">
        <v>5</v>
      </c>
      <c r="F7">
        <v>6</v>
      </c>
      <c r="G7">
        <v>9</v>
      </c>
      <c r="H7">
        <v>9</v>
      </c>
      <c r="I7">
        <v>15</v>
      </c>
      <c r="J7">
        <v>6</v>
      </c>
    </row>
    <row r="8" spans="1:10" x14ac:dyDescent="0.35">
      <c r="A8" s="8" t="s">
        <v>1243</v>
      </c>
      <c r="B8">
        <v>11</v>
      </c>
      <c r="C8">
        <v>5</v>
      </c>
      <c r="D8">
        <v>11</v>
      </c>
      <c r="E8">
        <v>1</v>
      </c>
      <c r="F8">
        <v>7</v>
      </c>
      <c r="G8">
        <v>8</v>
      </c>
      <c r="H8">
        <v>3</v>
      </c>
      <c r="I8">
        <v>4</v>
      </c>
      <c r="J8">
        <v>5</v>
      </c>
    </row>
    <row r="9" spans="1:10" x14ac:dyDescent="0.35">
      <c r="A9" s="8" t="s">
        <v>1057</v>
      </c>
      <c r="B9">
        <v>14</v>
      </c>
      <c r="C9">
        <v>14</v>
      </c>
      <c r="D9">
        <v>13</v>
      </c>
      <c r="E9">
        <v>14</v>
      </c>
      <c r="F9">
        <v>12</v>
      </c>
      <c r="G9">
        <v>13</v>
      </c>
      <c r="H9">
        <v>13</v>
      </c>
      <c r="I9">
        <v>12</v>
      </c>
      <c r="J9">
        <v>14</v>
      </c>
    </row>
    <row r="10" spans="1:10" x14ac:dyDescent="0.35">
      <c r="A10" s="8" t="s">
        <v>1018</v>
      </c>
      <c r="B10">
        <v>12</v>
      </c>
      <c r="C10">
        <v>13</v>
      </c>
      <c r="D10">
        <v>7</v>
      </c>
      <c r="E10">
        <v>12</v>
      </c>
      <c r="F10">
        <v>15</v>
      </c>
      <c r="G10">
        <v>14</v>
      </c>
      <c r="H10">
        <v>14</v>
      </c>
      <c r="I10">
        <v>13</v>
      </c>
      <c r="J10">
        <v>13</v>
      </c>
    </row>
    <row r="11" spans="1:10" x14ac:dyDescent="0.35">
      <c r="A11" s="8" t="s">
        <v>421</v>
      </c>
      <c r="B11">
        <v>7</v>
      </c>
      <c r="C11">
        <v>3</v>
      </c>
      <c r="D11">
        <v>2</v>
      </c>
      <c r="E11">
        <v>4</v>
      </c>
      <c r="F11">
        <v>2</v>
      </c>
      <c r="G11">
        <v>6</v>
      </c>
      <c r="H11">
        <v>7</v>
      </c>
      <c r="I11">
        <v>8</v>
      </c>
      <c r="J11">
        <v>2</v>
      </c>
    </row>
    <row r="12" spans="1:10" x14ac:dyDescent="0.35">
      <c r="A12" s="8" t="s">
        <v>423</v>
      </c>
      <c r="B12">
        <v>9</v>
      </c>
      <c r="C12">
        <v>1</v>
      </c>
      <c r="D12">
        <v>1</v>
      </c>
      <c r="E12">
        <v>3</v>
      </c>
      <c r="F12">
        <v>3</v>
      </c>
      <c r="G12">
        <v>1</v>
      </c>
      <c r="H12">
        <v>4</v>
      </c>
      <c r="I12">
        <v>2</v>
      </c>
      <c r="J12">
        <v>1</v>
      </c>
    </row>
    <row r="13" spans="1:10" x14ac:dyDescent="0.35">
      <c r="A13" s="8" t="s">
        <v>1146</v>
      </c>
      <c r="B13">
        <v>6</v>
      </c>
      <c r="C13">
        <v>6</v>
      </c>
      <c r="D13">
        <v>4</v>
      </c>
      <c r="E13">
        <v>9</v>
      </c>
      <c r="F13">
        <v>8</v>
      </c>
      <c r="G13">
        <v>2</v>
      </c>
      <c r="H13">
        <v>6</v>
      </c>
      <c r="I13">
        <v>11</v>
      </c>
      <c r="J13">
        <v>7</v>
      </c>
    </row>
    <row r="14" spans="1:10" x14ac:dyDescent="0.35">
      <c r="A14" s="8" t="s">
        <v>864</v>
      </c>
      <c r="B14">
        <v>3</v>
      </c>
      <c r="C14">
        <v>8</v>
      </c>
      <c r="D14">
        <v>9</v>
      </c>
      <c r="E14">
        <v>13</v>
      </c>
      <c r="F14">
        <v>11</v>
      </c>
      <c r="G14">
        <v>3</v>
      </c>
      <c r="H14">
        <v>5</v>
      </c>
      <c r="I14">
        <v>7</v>
      </c>
      <c r="J14">
        <v>9</v>
      </c>
    </row>
    <row r="15" spans="1:10" x14ac:dyDescent="0.35">
      <c r="A15" s="8" t="s">
        <v>424</v>
      </c>
      <c r="B15">
        <v>5</v>
      </c>
      <c r="C15">
        <v>4</v>
      </c>
      <c r="D15">
        <v>5</v>
      </c>
      <c r="E15">
        <v>6</v>
      </c>
      <c r="F15">
        <v>5</v>
      </c>
      <c r="G15">
        <v>4</v>
      </c>
      <c r="H15">
        <v>1</v>
      </c>
      <c r="I15">
        <v>6</v>
      </c>
      <c r="J15">
        <v>4</v>
      </c>
    </row>
    <row r="16" spans="1:10" x14ac:dyDescent="0.35">
      <c r="A16" s="8" t="s">
        <v>425</v>
      </c>
      <c r="B16">
        <v>2</v>
      </c>
      <c r="C16">
        <v>2</v>
      </c>
      <c r="D16">
        <v>8</v>
      </c>
      <c r="E16">
        <v>8</v>
      </c>
      <c r="F16">
        <v>4</v>
      </c>
      <c r="G16">
        <v>7</v>
      </c>
      <c r="H16">
        <v>2</v>
      </c>
      <c r="I16">
        <v>5</v>
      </c>
      <c r="J16">
        <v>3</v>
      </c>
    </row>
    <row r="18" spans="1:8" x14ac:dyDescent="0.35">
      <c r="C18" s="8"/>
      <c r="H18" s="8"/>
    </row>
    <row r="19" spans="1:8" x14ac:dyDescent="0.35">
      <c r="A19" s="8"/>
      <c r="C19" s="8"/>
      <c r="E19" s="8"/>
      <c r="H19" s="8"/>
    </row>
    <row r="20" spans="1:8" x14ac:dyDescent="0.35">
      <c r="A20" s="8"/>
      <c r="C20" s="8"/>
      <c r="E20" s="8"/>
      <c r="H20" s="8"/>
    </row>
    <row r="21" spans="1:8" x14ac:dyDescent="0.35">
      <c r="A21" s="8"/>
      <c r="C21" s="8"/>
      <c r="E21" s="8"/>
      <c r="H21" s="8"/>
    </row>
    <row r="22" spans="1:8" x14ac:dyDescent="0.35">
      <c r="A22" s="8"/>
      <c r="C22" s="8"/>
      <c r="E22" s="8"/>
      <c r="H22" s="8"/>
    </row>
    <row r="23" spans="1:8" x14ac:dyDescent="0.35">
      <c r="A23" s="8"/>
      <c r="C23" s="8"/>
      <c r="E23" s="8"/>
      <c r="H23" s="8"/>
    </row>
    <row r="24" spans="1:8" x14ac:dyDescent="0.35">
      <c r="A24" s="8"/>
      <c r="C24" s="8"/>
      <c r="E24" s="8"/>
      <c r="H24" s="8"/>
    </row>
    <row r="25" spans="1:8" x14ac:dyDescent="0.35">
      <c r="A25" s="8"/>
      <c r="C25" s="8"/>
      <c r="E25" s="8"/>
      <c r="H25" s="8"/>
    </row>
    <row r="26" spans="1:8" x14ac:dyDescent="0.35">
      <c r="A26" s="8"/>
      <c r="C26" s="8"/>
      <c r="E26" s="8"/>
      <c r="H26" s="8"/>
    </row>
    <row r="27" spans="1:8" x14ac:dyDescent="0.35">
      <c r="A27" s="8"/>
      <c r="C27" s="8"/>
      <c r="E27" s="8"/>
      <c r="H27" s="8"/>
    </row>
    <row r="28" spans="1:8" x14ac:dyDescent="0.35">
      <c r="A28" s="8"/>
      <c r="C28" s="8"/>
      <c r="E28" s="8"/>
      <c r="H28" s="8"/>
    </row>
    <row r="29" spans="1:8" x14ac:dyDescent="0.35">
      <c r="A29" s="8"/>
      <c r="C29" s="8"/>
      <c r="E29" s="8"/>
      <c r="H29" s="8"/>
    </row>
    <row r="30" spans="1:8" x14ac:dyDescent="0.35">
      <c r="A30" s="8"/>
      <c r="C30" s="8"/>
      <c r="E30" s="8"/>
      <c r="H30" s="8"/>
    </row>
    <row r="31" spans="1:8" x14ac:dyDescent="0.35">
      <c r="A31" s="8"/>
      <c r="C31" s="8"/>
      <c r="E31" s="8"/>
      <c r="H31" s="8"/>
    </row>
    <row r="32" spans="1:8" x14ac:dyDescent="0.35">
      <c r="A32" s="8"/>
      <c r="C32" s="8"/>
      <c r="E32" s="8"/>
      <c r="H32" s="8"/>
    </row>
    <row r="33" spans="1:8" x14ac:dyDescent="0.35">
      <c r="A33" s="8"/>
      <c r="C33" s="8"/>
      <c r="E33" s="8"/>
      <c r="H33" s="8"/>
    </row>
  </sheetData>
  <sortState ref="A1:A16">
    <sortCondition ref="A1:A1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FBBB8-BADC-44D1-A2BE-17ECF74C1C1B}">
  <dimension ref="A1:M33"/>
  <sheetViews>
    <sheetView workbookViewId="0">
      <selection activeCell="B1" sqref="B1:C1"/>
    </sheetView>
  </sheetViews>
  <sheetFormatPr defaultRowHeight="14.5" x14ac:dyDescent="0.35"/>
  <cols>
    <col min="1" max="1" width="19.81640625" customWidth="1"/>
    <col min="5" max="5" width="10.81640625" customWidth="1"/>
    <col min="13" max="13" width="18" customWidth="1"/>
  </cols>
  <sheetData>
    <row r="1" spans="1:13" ht="58" x14ac:dyDescent="0.35">
      <c r="B1" s="7" t="s">
        <v>1246</v>
      </c>
      <c r="C1" s="7" t="s">
        <v>1247</v>
      </c>
      <c r="D1" s="7" t="s">
        <v>1231</v>
      </c>
      <c r="E1" s="7" t="s">
        <v>1227</v>
      </c>
      <c r="F1" s="7" t="s">
        <v>1228</v>
      </c>
      <c r="G1" s="7" t="s">
        <v>1229</v>
      </c>
      <c r="H1" s="7" t="s">
        <v>1230</v>
      </c>
      <c r="I1" s="7" t="s">
        <v>1232</v>
      </c>
      <c r="J1" s="7" t="s">
        <v>1233</v>
      </c>
      <c r="M1" s="17" t="s">
        <v>1240</v>
      </c>
    </row>
    <row r="2" spans="1:13" x14ac:dyDescent="0.35">
      <c r="A2" s="8" t="s">
        <v>1092</v>
      </c>
      <c r="M2" s="8" t="s">
        <v>1092</v>
      </c>
    </row>
    <row r="3" spans="1:13" x14ac:dyDescent="0.35">
      <c r="A3" s="8" t="s">
        <v>1242</v>
      </c>
      <c r="M3" s="8" t="s">
        <v>1242</v>
      </c>
    </row>
    <row r="4" spans="1:13" x14ac:dyDescent="0.35">
      <c r="A4" s="8" t="s">
        <v>422</v>
      </c>
      <c r="M4" s="8" t="s">
        <v>422</v>
      </c>
    </row>
    <row r="5" spans="1:13" x14ac:dyDescent="0.35">
      <c r="A5" s="8" t="s">
        <v>1177</v>
      </c>
      <c r="M5" s="8" t="s">
        <v>1177</v>
      </c>
    </row>
    <row r="6" spans="1:13" x14ac:dyDescent="0.35">
      <c r="A6" s="8" t="s">
        <v>935</v>
      </c>
      <c r="M6" s="8" t="s">
        <v>935</v>
      </c>
    </row>
    <row r="7" spans="1:13" x14ac:dyDescent="0.35">
      <c r="A7" s="8" t="s">
        <v>1121</v>
      </c>
      <c r="M7" s="8" t="s">
        <v>1121</v>
      </c>
    </row>
    <row r="8" spans="1:13" x14ac:dyDescent="0.35">
      <c r="A8" s="8" t="s">
        <v>1243</v>
      </c>
      <c r="M8" s="8" t="s">
        <v>1243</v>
      </c>
    </row>
    <row r="9" spans="1:13" x14ac:dyDescent="0.35">
      <c r="A9" s="8" t="s">
        <v>1057</v>
      </c>
      <c r="M9" s="8" t="s">
        <v>1057</v>
      </c>
    </row>
    <row r="10" spans="1:13" x14ac:dyDescent="0.35">
      <c r="A10" s="8" t="s">
        <v>1018</v>
      </c>
      <c r="M10" s="8" t="s">
        <v>1018</v>
      </c>
    </row>
    <row r="11" spans="1:13" x14ac:dyDescent="0.35">
      <c r="A11" s="8" t="s">
        <v>421</v>
      </c>
      <c r="M11" s="8" t="s">
        <v>421</v>
      </c>
    </row>
    <row r="12" spans="1:13" x14ac:dyDescent="0.35">
      <c r="A12" s="8" t="s">
        <v>423</v>
      </c>
      <c r="M12" s="8" t="s">
        <v>423</v>
      </c>
    </row>
    <row r="13" spans="1:13" x14ac:dyDescent="0.35">
      <c r="A13" s="8" t="s">
        <v>1146</v>
      </c>
      <c r="M13" s="8" t="s">
        <v>1146</v>
      </c>
    </row>
    <row r="14" spans="1:13" x14ac:dyDescent="0.35">
      <c r="A14" s="8" t="s">
        <v>864</v>
      </c>
      <c r="M14" s="8" t="s">
        <v>864</v>
      </c>
    </row>
    <row r="15" spans="1:13" x14ac:dyDescent="0.35">
      <c r="A15" s="8" t="s">
        <v>424</v>
      </c>
      <c r="M15" s="8" t="s">
        <v>424</v>
      </c>
    </row>
    <row r="16" spans="1:13" x14ac:dyDescent="0.35">
      <c r="A16" s="8" t="s">
        <v>425</v>
      </c>
      <c r="M16" s="8" t="s">
        <v>425</v>
      </c>
    </row>
    <row r="18" spans="1:10" x14ac:dyDescent="0.35">
      <c r="A18" s="8" t="s">
        <v>1238</v>
      </c>
      <c r="B18">
        <f>COUNTIF(B2,15)+COUNTIF(B3,4)+COUNTIF(B4,8)+COUNTIF(B5,1)+COUNTIF(B6,13)+COUNTIF(B7,10)+COUNTIF(B8,11)+COUNTIF(B9,14)+COUNTIF(B10,12)+COUNTIF(B11,7)+COUNTIF(B12,9)+COUNTIF(B13,6)+COUNTIF(B14,3)+COUNTIF(B15,5)+COUNTIF(B16,2)</f>
        <v>0</v>
      </c>
      <c r="C18">
        <f>COUNTIF(C2,15)+COUNTIF(C3,11)+COUNTIF(C4,9)+COUNTIF(C5,12)+COUNTIF(C6,10)+COUNTIF(C7,7)+COUNTIF(C8,5)+COUNTIF(C9,14)+COUNTIF(C10,13)+COUNTIF(C11,3)+COUNTIF(C12,1)+COUNTIF(C13,6)+COUNTIF(C14,8)+COUNTIF(C15,4)+COUNTIF(C16,2)</f>
        <v>0</v>
      </c>
      <c r="D18">
        <f>COUNTIF(D2,3)+COUNTIF(D3,15)+COUNTIF(D4,14)+COUNTIF(D5,10)+COUNTIF(D6,12)+COUNTIF(D7,6)+COUNTIF(D8,11)+COUNTIF(D9,13)+COUNTIF(D10,7)+COUNTIF(D11,2)+COUNTIF(D12,1)+COUNTIF(D13,4)+COUNTIF(D14,9)+COUNTIF(D15,5)+COUNTIF(D16,8)</f>
        <v>0</v>
      </c>
      <c r="E18">
        <f>COUNTIF(E2,15)+COUNTIF(E3,11)+COUNTIF(E4,2)+COUNTIF(E5,10)+COUNTIF(E6,7)+COUNTIF(E7,5)+COUNTIF(E8,1)+COUNTIF(E9,14)+COUNTIF(E10,12)+COUNTIF(E11,4)+COUNTIF(E12,3)+COUNTIF(E13,9)+COUNTIF(E14,13)+COUNTIF(E15,6)+COUNTIF(E16,8)</f>
        <v>0</v>
      </c>
      <c r="F18">
        <f>COUNTIF(F2,14)+COUNTIF(F3,10)+COUNTIF(F4,9)+COUNTIF(F5,13)+COUNTIF(F6,1)+COUNTIF(F7,6)+COUNTIF(F8,7)+COUNTIF(F9,12)+COUNTIF(F10,15)+COUNTIF(F11,2)+COUNTIF(F12,3)+COUNTIF(F13,8)+COUNTIF(F14,11)+COUNTIF(F15,5)+COUNTIF(F16,4)</f>
        <v>0</v>
      </c>
      <c r="G18">
        <f>COUNTIF(G2,15)+COUNTIF(G3,12)+COUNTIF(G4,10)+COUNTIF(G5,11)+COUNTIF(G6,5)+COUNTIF(G7,9)+COUNTIF(G8,8)+COUNTIF(G9,13)+COUNTIF(G10,14)+COUNTIF(G11,6)+COUNTIF(G12,1)+COUNTIF(G13,2)+COUNTIF(G14,3)+COUNTIF(G15,4)+COUNTIF(G16,7)</f>
        <v>0</v>
      </c>
      <c r="H18">
        <f>COUNTIF(H2,15)+COUNTIF(H3,11)+COUNTIF(H4,10)+COUNTIF(H5,12)+COUNTIF(H6,8)+COUNTIF(H7,9)+COUNTIF(H8,3)+COUNTIF(H9,13)+COUNTIF(H10,14)+COUNTIF(H11,7)+COUNTIF(H12,4)+COUNTIF(H13,6)+COUNTIF(H14,5)+COUNTIF(H15,1)+COUNTIF(H16,2)</f>
        <v>0</v>
      </c>
      <c r="I18">
        <f>COUNTIF(I2,14)+COUNTIF(I3,10)+COUNTIF(I4,9)+COUNTIF(I5,3)+COUNTIF(I6,1)+COUNTIF(I7,15)+COUNTIF(I8,4)+COUNTIF(I9,12)+COUNTIF(I10,13)+COUNTIF(I11,8)+COUNTIF(I12,2)+COUNTIF(I13,11)+COUNTIF(I14,7)+COUNTIF(I15,6)+COUNTIF(I16,5)</f>
        <v>0</v>
      </c>
      <c r="J18">
        <f>COUNTIF(J2,15)+COUNTIF(J3,11)+COUNTIF(J4,8)+COUNTIF(J5,12)+COUNTIF(J6,10)+COUNTIF(J7,6)+COUNTIF(J8,5)+COUNTIF(J9,14)+COUNTIF(J10,13)+COUNTIF(J11,2)+COUNTIF(J12,1)+COUNTIF(J13,7)+COUNTIF(J14,9)+COUNTIF(J15,4)+COUNTIF(J16,3)</f>
        <v>0</v>
      </c>
    </row>
    <row r="19" spans="1:10" x14ac:dyDescent="0.35">
      <c r="A19" s="8" t="s">
        <v>1239</v>
      </c>
      <c r="B19">
        <f>SUM(B18:J18)</f>
        <v>0</v>
      </c>
      <c r="C19" s="8"/>
      <c r="E19" s="8"/>
      <c r="H19" s="8"/>
    </row>
    <row r="20" spans="1:10" x14ac:dyDescent="0.35">
      <c r="A20" s="8"/>
      <c r="C20" s="8"/>
      <c r="E20" s="8"/>
      <c r="H20" s="8"/>
    </row>
    <row r="21" spans="1:10" x14ac:dyDescent="0.35">
      <c r="A21" s="8"/>
      <c r="C21" s="8"/>
      <c r="E21" s="8"/>
      <c r="H21" s="8"/>
    </row>
    <row r="22" spans="1:10" x14ac:dyDescent="0.35">
      <c r="A22" s="8"/>
      <c r="C22" s="8"/>
      <c r="E22" s="8"/>
      <c r="H22" s="8"/>
    </row>
    <row r="23" spans="1:10" x14ac:dyDescent="0.35">
      <c r="A23" s="8"/>
      <c r="C23" s="8"/>
      <c r="E23" s="8"/>
      <c r="H23" s="8"/>
    </row>
    <row r="24" spans="1:10" x14ac:dyDescent="0.35">
      <c r="A24" s="8"/>
      <c r="C24" s="8"/>
      <c r="E24" s="8"/>
      <c r="H24" s="8"/>
    </row>
    <row r="25" spans="1:10" x14ac:dyDescent="0.35">
      <c r="A25" s="8"/>
      <c r="C25" s="8"/>
      <c r="E25" s="8"/>
      <c r="H25" s="8"/>
    </row>
    <row r="26" spans="1:10" x14ac:dyDescent="0.35">
      <c r="A26" s="8"/>
      <c r="C26" s="8"/>
      <c r="E26" s="8"/>
      <c r="H26" s="8"/>
    </row>
    <row r="27" spans="1:10" x14ac:dyDescent="0.35">
      <c r="A27" s="8"/>
      <c r="C27" s="8"/>
      <c r="E27" s="8"/>
      <c r="H27" s="8"/>
    </row>
    <row r="28" spans="1:10" x14ac:dyDescent="0.35">
      <c r="A28" s="8"/>
      <c r="C28" s="8"/>
      <c r="E28" s="8"/>
      <c r="H28" s="8"/>
    </row>
    <row r="29" spans="1:10" x14ac:dyDescent="0.35">
      <c r="A29" s="8"/>
      <c r="C29" s="8"/>
      <c r="E29" s="8"/>
      <c r="H29" s="8"/>
    </row>
    <row r="30" spans="1:10" x14ac:dyDescent="0.35">
      <c r="A30" s="8"/>
      <c r="C30" s="8"/>
      <c r="E30" s="8"/>
      <c r="H30" s="8"/>
    </row>
    <row r="31" spans="1:10" x14ac:dyDescent="0.35">
      <c r="A31" s="8"/>
      <c r="C31" s="8"/>
      <c r="E31" s="8"/>
      <c r="H31" s="8"/>
    </row>
    <row r="32" spans="1:10" x14ac:dyDescent="0.35">
      <c r="A32" s="8"/>
      <c r="C32" s="8"/>
      <c r="E32" s="8"/>
      <c r="H32" s="8"/>
    </row>
    <row r="33" spans="1:8" x14ac:dyDescent="0.35">
      <c r="A33" s="8"/>
      <c r="C33" s="8"/>
      <c r="E33" s="8"/>
      <c r="H33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7"/>
  <sheetViews>
    <sheetView tabSelected="1" workbookViewId="0">
      <selection activeCell="D1" sqref="D1"/>
    </sheetView>
  </sheetViews>
  <sheetFormatPr defaultColWidth="9.1796875" defaultRowHeight="14.5" x14ac:dyDescent="0.35"/>
  <cols>
    <col min="1" max="1" width="7.1796875" style="5" customWidth="1"/>
    <col min="2" max="2" width="18.26953125" style="5" customWidth="1"/>
    <col min="3" max="3" width="7.26953125" style="5" customWidth="1"/>
    <col min="4" max="4" width="18.26953125" style="5" customWidth="1"/>
    <col min="5" max="5" width="6.7265625" style="5" customWidth="1"/>
    <col min="6" max="6" width="18.26953125" style="5" customWidth="1"/>
    <col min="7" max="7" width="7.54296875" style="5" customWidth="1"/>
    <col min="8" max="8" width="18.26953125" style="5" customWidth="1"/>
    <col min="9" max="9" width="7.81640625" style="5" customWidth="1"/>
    <col min="10" max="10" width="18.26953125" style="5" customWidth="1"/>
    <col min="11" max="11" width="9.7265625" style="5" customWidth="1"/>
    <col min="12" max="12" width="18.26953125" style="5" customWidth="1"/>
    <col min="13" max="13" width="8.7265625" style="5" customWidth="1"/>
    <col min="14" max="14" width="20.6328125" style="5" customWidth="1"/>
    <col min="15" max="15" width="10.1796875" style="5" customWidth="1"/>
    <col min="16" max="16" width="18.26953125" style="5" customWidth="1"/>
    <col min="17" max="17" width="9.54296875" style="5" customWidth="1"/>
    <col min="18" max="18" width="18.26953125" style="5" customWidth="1"/>
    <col min="19" max="16384" width="9.1796875" style="5"/>
  </cols>
  <sheetData>
    <row r="1" spans="1:19" s="11" customFormat="1" ht="75" customHeight="1" x14ac:dyDescent="0.35">
      <c r="B1" s="12" t="s">
        <v>1219</v>
      </c>
      <c r="C1" s="13"/>
      <c r="D1" s="12" t="s">
        <v>1250</v>
      </c>
      <c r="E1" s="13"/>
      <c r="F1" s="12" t="s">
        <v>1221</v>
      </c>
      <c r="G1" s="13"/>
      <c r="H1" s="12" t="s">
        <v>1222</v>
      </c>
      <c r="I1" s="13"/>
      <c r="J1" s="12" t="s">
        <v>1248</v>
      </c>
      <c r="K1" s="13"/>
      <c r="L1" s="12" t="s">
        <v>1249</v>
      </c>
      <c r="M1" s="12"/>
      <c r="N1" s="12" t="s">
        <v>1245</v>
      </c>
      <c r="O1" s="12"/>
      <c r="P1" s="12" t="s">
        <v>1225</v>
      </c>
      <c r="Q1" s="13"/>
      <c r="R1" s="13" t="s">
        <v>1234</v>
      </c>
    </row>
    <row r="2" spans="1:19" x14ac:dyDescent="0.35">
      <c r="A2" s="8">
        <v>1</v>
      </c>
      <c r="B2" s="8" t="s">
        <v>1243</v>
      </c>
      <c r="C2" s="8" t="s">
        <v>431</v>
      </c>
      <c r="D2" s="8" t="s">
        <v>935</v>
      </c>
      <c r="E2" s="10">
        <v>10.6</v>
      </c>
      <c r="F2" s="8" t="s">
        <v>423</v>
      </c>
      <c r="G2" s="15">
        <v>99.9</v>
      </c>
      <c r="H2" s="8" t="s">
        <v>424</v>
      </c>
      <c r="I2" s="10">
        <v>13.3</v>
      </c>
      <c r="J2" s="8" t="s">
        <v>423</v>
      </c>
      <c r="K2" s="16">
        <v>64.450999999999993</v>
      </c>
      <c r="L2" s="8" t="s">
        <v>1177</v>
      </c>
      <c r="M2" s="8">
        <v>18374.7</v>
      </c>
      <c r="N2" s="8" t="s">
        <v>423</v>
      </c>
      <c r="O2" s="10">
        <v>25.9</v>
      </c>
      <c r="P2" s="8" t="s">
        <v>935</v>
      </c>
      <c r="Q2" s="10">
        <v>3</v>
      </c>
      <c r="R2" s="8" t="s">
        <v>423</v>
      </c>
      <c r="S2" s="16" t="s">
        <v>352</v>
      </c>
    </row>
    <row r="3" spans="1:19" x14ac:dyDescent="0.35">
      <c r="A3" s="8">
        <v>2</v>
      </c>
      <c r="B3" s="8" t="s">
        <v>422</v>
      </c>
      <c r="C3" s="8" t="s">
        <v>428</v>
      </c>
      <c r="D3" s="8" t="s">
        <v>421</v>
      </c>
      <c r="E3" s="10">
        <v>9.5</v>
      </c>
      <c r="F3" s="8" t="s">
        <v>1146</v>
      </c>
      <c r="G3" s="10">
        <v>99.8</v>
      </c>
      <c r="H3" s="8" t="s">
        <v>425</v>
      </c>
      <c r="I3" s="10">
        <v>13.2</v>
      </c>
      <c r="J3" s="8" t="s">
        <v>425</v>
      </c>
      <c r="K3" s="16">
        <v>52.548999999999999</v>
      </c>
      <c r="L3" s="8" t="s">
        <v>425</v>
      </c>
      <c r="M3" s="8">
        <v>16890.2</v>
      </c>
      <c r="N3" s="8" t="s">
        <v>421</v>
      </c>
      <c r="O3" s="10">
        <v>28</v>
      </c>
      <c r="P3" s="8" t="s">
        <v>423</v>
      </c>
      <c r="Q3" s="10">
        <v>4.0999999999999996</v>
      </c>
      <c r="R3" s="8" t="s">
        <v>421</v>
      </c>
      <c r="S3" s="16" t="s">
        <v>236</v>
      </c>
    </row>
    <row r="4" spans="1:19" x14ac:dyDescent="0.35">
      <c r="A4" s="8">
        <v>3</v>
      </c>
      <c r="B4" s="8" t="s">
        <v>423</v>
      </c>
      <c r="C4" s="8" t="s">
        <v>427</v>
      </c>
      <c r="D4" s="8" t="s">
        <v>423</v>
      </c>
      <c r="E4" s="10">
        <v>8.3000000000000007</v>
      </c>
      <c r="F4" s="8" t="s">
        <v>864</v>
      </c>
      <c r="G4" s="10">
        <v>99.7</v>
      </c>
      <c r="H4" s="8" t="s">
        <v>1243</v>
      </c>
      <c r="I4" s="10">
        <v>12.8</v>
      </c>
      <c r="J4" s="8" t="s">
        <v>421</v>
      </c>
      <c r="K4" s="16">
        <v>46.374000000000002</v>
      </c>
      <c r="L4" s="8" t="s">
        <v>864</v>
      </c>
      <c r="M4" s="8">
        <v>3498.4</v>
      </c>
      <c r="N4" s="8" t="s">
        <v>1092</v>
      </c>
      <c r="O4" s="15">
        <v>30.2</v>
      </c>
      <c r="P4" s="8" t="s">
        <v>1177</v>
      </c>
      <c r="Q4" s="10">
        <v>4.5999999999999996</v>
      </c>
      <c r="R4" s="8" t="s">
        <v>425</v>
      </c>
      <c r="S4" s="16" t="s">
        <v>1236</v>
      </c>
    </row>
    <row r="5" spans="1:19" x14ac:dyDescent="0.35">
      <c r="A5" s="8">
        <v>4</v>
      </c>
      <c r="B5" s="8" t="s">
        <v>421</v>
      </c>
      <c r="C5" s="8" t="s">
        <v>852</v>
      </c>
      <c r="D5" s="8" t="s">
        <v>425</v>
      </c>
      <c r="E5" s="10">
        <v>8.3000000000000007</v>
      </c>
      <c r="F5" s="8" t="s">
        <v>424</v>
      </c>
      <c r="G5" s="15">
        <v>99.6</v>
      </c>
      <c r="H5" s="8" t="s">
        <v>423</v>
      </c>
      <c r="I5" s="10">
        <v>12.7</v>
      </c>
      <c r="J5" s="8" t="s">
        <v>424</v>
      </c>
      <c r="K5" s="16">
        <v>38.658000000000001</v>
      </c>
      <c r="L5" s="8" t="s">
        <v>1242</v>
      </c>
      <c r="M5" s="8">
        <v>3004.4</v>
      </c>
      <c r="N5" s="8" t="s">
        <v>1146</v>
      </c>
      <c r="O5" s="10">
        <v>32.1</v>
      </c>
      <c r="P5" s="8" t="s">
        <v>1243</v>
      </c>
      <c r="Q5" s="10">
        <v>5</v>
      </c>
      <c r="R5" s="8" t="s">
        <v>424</v>
      </c>
      <c r="S5" s="16" t="s">
        <v>1237</v>
      </c>
    </row>
    <row r="6" spans="1:19" x14ac:dyDescent="0.35">
      <c r="A6" s="8">
        <v>5</v>
      </c>
      <c r="B6" s="8" t="s">
        <v>1121</v>
      </c>
      <c r="C6" s="8" t="s">
        <v>1093</v>
      </c>
      <c r="D6" s="8" t="s">
        <v>424</v>
      </c>
      <c r="E6" s="10">
        <v>7.6</v>
      </c>
      <c r="F6" s="8" t="s">
        <v>935</v>
      </c>
      <c r="G6" s="15">
        <v>99.5</v>
      </c>
      <c r="H6" s="8" t="s">
        <v>864</v>
      </c>
      <c r="I6" s="10">
        <v>12</v>
      </c>
      <c r="J6" s="8" t="s">
        <v>1243</v>
      </c>
      <c r="K6" s="16">
        <v>31.670999999999999</v>
      </c>
      <c r="L6" s="8" t="s">
        <v>424</v>
      </c>
      <c r="M6" s="8">
        <v>2518.1</v>
      </c>
      <c r="N6" s="8" t="s">
        <v>424</v>
      </c>
      <c r="O6" s="10">
        <v>32.6</v>
      </c>
      <c r="P6" s="8" t="s">
        <v>425</v>
      </c>
      <c r="Q6" s="10">
        <v>5.3</v>
      </c>
      <c r="R6" s="8" t="s">
        <v>1244</v>
      </c>
      <c r="S6" s="16" t="s">
        <v>69</v>
      </c>
    </row>
    <row r="7" spans="1:19" x14ac:dyDescent="0.35">
      <c r="A7" s="8">
        <v>6</v>
      </c>
      <c r="B7" s="8" t="s">
        <v>424</v>
      </c>
      <c r="C7" s="8" t="s">
        <v>429</v>
      </c>
      <c r="D7" s="8" t="s">
        <v>1121</v>
      </c>
      <c r="E7" s="10">
        <v>5</v>
      </c>
      <c r="F7" s="8" t="s">
        <v>421</v>
      </c>
      <c r="G7" s="15">
        <v>99.4</v>
      </c>
      <c r="H7" s="8" t="s">
        <v>1146</v>
      </c>
      <c r="I7" s="10">
        <v>11.9</v>
      </c>
      <c r="J7" s="8" t="s">
        <v>1146</v>
      </c>
      <c r="K7" s="16">
        <v>24.835999999999999</v>
      </c>
      <c r="L7" s="8" t="s">
        <v>1146</v>
      </c>
      <c r="M7" s="8">
        <v>943.8</v>
      </c>
      <c r="N7" s="8" t="s">
        <v>1121</v>
      </c>
      <c r="O7" s="10">
        <v>36.700000000000003</v>
      </c>
      <c r="P7" s="8" t="s">
        <v>424</v>
      </c>
      <c r="Q7" s="10">
        <v>5.5</v>
      </c>
      <c r="R7" s="8" t="s">
        <v>1121</v>
      </c>
      <c r="S7" s="16" t="s">
        <v>65</v>
      </c>
    </row>
    <row r="8" spans="1:19" x14ac:dyDescent="0.35">
      <c r="A8" s="8">
        <v>7</v>
      </c>
      <c r="B8" s="8" t="s">
        <v>935</v>
      </c>
      <c r="C8" s="8" t="s">
        <v>905</v>
      </c>
      <c r="D8" s="8" t="s">
        <v>1243</v>
      </c>
      <c r="E8" s="10">
        <v>4.8</v>
      </c>
      <c r="F8" s="8" t="s">
        <v>425</v>
      </c>
      <c r="G8" s="15">
        <v>99.2</v>
      </c>
      <c r="H8" s="8" t="s">
        <v>421</v>
      </c>
      <c r="I8" s="10">
        <v>11.9</v>
      </c>
      <c r="J8" s="8" t="s">
        <v>1121</v>
      </c>
      <c r="K8" s="16">
        <v>24.617000000000001</v>
      </c>
      <c r="L8" s="8" t="s">
        <v>421</v>
      </c>
      <c r="M8" s="8">
        <v>785.4</v>
      </c>
      <c r="N8" s="8" t="s">
        <v>1018</v>
      </c>
      <c r="O8" s="10">
        <v>40.700000000000003</v>
      </c>
      <c r="P8" s="8" t="s">
        <v>864</v>
      </c>
      <c r="Q8" s="10">
        <v>5.8</v>
      </c>
      <c r="R8" s="8" t="s">
        <v>1146</v>
      </c>
      <c r="S8" s="16" t="s">
        <v>185</v>
      </c>
    </row>
    <row r="9" spans="1:19" x14ac:dyDescent="0.35">
      <c r="A9" s="8">
        <v>8</v>
      </c>
      <c r="B9" s="8" t="s">
        <v>425</v>
      </c>
      <c r="C9" s="8" t="s">
        <v>430</v>
      </c>
      <c r="D9" s="8" t="s">
        <v>1146</v>
      </c>
      <c r="E9" s="10">
        <v>4.5</v>
      </c>
      <c r="F9" s="8" t="s">
        <v>1243</v>
      </c>
      <c r="G9" s="15">
        <v>97.8</v>
      </c>
      <c r="H9" s="8" t="s">
        <v>935</v>
      </c>
      <c r="I9" s="10">
        <v>11.8</v>
      </c>
      <c r="J9" s="8" t="s">
        <v>864</v>
      </c>
      <c r="K9" s="16">
        <v>23.895</v>
      </c>
      <c r="L9" s="8" t="s">
        <v>422</v>
      </c>
      <c r="M9" s="8">
        <v>397.5</v>
      </c>
      <c r="N9" s="8" t="s">
        <v>425</v>
      </c>
      <c r="O9" s="10">
        <v>41.1</v>
      </c>
      <c r="P9" s="8" t="s">
        <v>421</v>
      </c>
      <c r="Q9" s="10">
        <v>6.1</v>
      </c>
      <c r="R9" s="8" t="s">
        <v>422</v>
      </c>
      <c r="S9" s="16" t="s">
        <v>82</v>
      </c>
    </row>
    <row r="10" spans="1:19" x14ac:dyDescent="0.35">
      <c r="A10" s="8">
        <v>9</v>
      </c>
      <c r="B10" s="8" t="s">
        <v>1146</v>
      </c>
      <c r="C10" s="8" t="s">
        <v>915</v>
      </c>
      <c r="D10" s="8" t="s">
        <v>422</v>
      </c>
      <c r="E10" s="10">
        <v>3.9</v>
      </c>
      <c r="F10" s="8" t="s">
        <v>1121</v>
      </c>
      <c r="G10" s="10">
        <v>97.7</v>
      </c>
      <c r="H10" s="8" t="s">
        <v>1121</v>
      </c>
      <c r="I10" s="10">
        <v>10.5</v>
      </c>
      <c r="J10" s="8" t="s">
        <v>422</v>
      </c>
      <c r="K10" s="16">
        <v>22.145</v>
      </c>
      <c r="L10" s="8" t="s">
        <v>423</v>
      </c>
      <c r="M10" s="8">
        <v>334.9</v>
      </c>
      <c r="N10" s="8" t="s">
        <v>864</v>
      </c>
      <c r="O10" s="10">
        <v>41.6</v>
      </c>
      <c r="P10" s="8" t="s">
        <v>422</v>
      </c>
      <c r="Q10" s="10">
        <v>6.4</v>
      </c>
      <c r="R10" s="8" t="s">
        <v>864</v>
      </c>
      <c r="S10" s="16" t="s">
        <v>79</v>
      </c>
    </row>
    <row r="11" spans="1:19" x14ac:dyDescent="0.35">
      <c r="A11" s="8">
        <v>10</v>
      </c>
      <c r="B11" s="8" t="s">
        <v>1177</v>
      </c>
      <c r="C11" s="8" t="s">
        <v>1178</v>
      </c>
      <c r="D11" s="8" t="s">
        <v>1242</v>
      </c>
      <c r="E11" s="10">
        <v>3.8</v>
      </c>
      <c r="F11" s="8" t="s">
        <v>422</v>
      </c>
      <c r="G11" s="10">
        <v>97.3</v>
      </c>
      <c r="H11" s="8" t="s">
        <v>422</v>
      </c>
      <c r="I11" s="10">
        <v>9.9</v>
      </c>
      <c r="J11" s="8" t="s">
        <v>935</v>
      </c>
      <c r="K11" s="16">
        <v>19.95</v>
      </c>
      <c r="L11" s="8" t="s">
        <v>1121</v>
      </c>
      <c r="M11" s="8">
        <v>266.39999999999998</v>
      </c>
      <c r="N11" s="8" t="s">
        <v>1177</v>
      </c>
      <c r="O11" s="10">
        <v>42.2</v>
      </c>
      <c r="P11" s="8" t="s">
        <v>1242</v>
      </c>
      <c r="Q11" s="10">
        <v>7.2</v>
      </c>
      <c r="R11" s="8" t="s">
        <v>935</v>
      </c>
      <c r="S11" s="16" t="s">
        <v>49</v>
      </c>
    </row>
    <row r="12" spans="1:19" x14ac:dyDescent="0.35">
      <c r="A12" s="8">
        <v>11</v>
      </c>
      <c r="B12" s="8" t="s">
        <v>1242</v>
      </c>
      <c r="C12" s="8" t="s">
        <v>936</v>
      </c>
      <c r="D12" s="8" t="s">
        <v>864</v>
      </c>
      <c r="E12" s="10">
        <v>3.7</v>
      </c>
      <c r="F12" s="8" t="s">
        <v>1177</v>
      </c>
      <c r="G12" s="10">
        <v>96.4</v>
      </c>
      <c r="H12" s="8" t="s">
        <v>1242</v>
      </c>
      <c r="I12" s="10">
        <v>7.8</v>
      </c>
      <c r="J12" s="8" t="s">
        <v>1242</v>
      </c>
      <c r="K12" s="16">
        <v>14.455</v>
      </c>
      <c r="L12" s="8" t="s">
        <v>1243</v>
      </c>
      <c r="M12" s="8">
        <v>265.39999999999998</v>
      </c>
      <c r="N12" s="8" t="s">
        <v>1243</v>
      </c>
      <c r="O12" s="10">
        <v>42.8</v>
      </c>
      <c r="P12" s="8" t="s">
        <v>1146</v>
      </c>
      <c r="Q12" s="10">
        <v>7.4</v>
      </c>
      <c r="R12" s="8" t="s">
        <v>1242</v>
      </c>
      <c r="S12" s="16" t="s">
        <v>158</v>
      </c>
    </row>
    <row r="13" spans="1:19" x14ac:dyDescent="0.35">
      <c r="A13" s="8">
        <v>12</v>
      </c>
      <c r="B13" s="8" t="s">
        <v>1018</v>
      </c>
      <c r="C13" s="8" t="s">
        <v>978</v>
      </c>
      <c r="D13" s="8" t="s">
        <v>1057</v>
      </c>
      <c r="E13" s="10">
        <v>3.5</v>
      </c>
      <c r="F13" s="8" t="s">
        <v>1242</v>
      </c>
      <c r="G13" s="10">
        <v>92.6</v>
      </c>
      <c r="H13" s="8" t="s">
        <v>1177</v>
      </c>
      <c r="I13" s="10">
        <v>7.6</v>
      </c>
      <c r="J13" s="8" t="s">
        <v>1177</v>
      </c>
      <c r="K13" s="16">
        <v>13.4</v>
      </c>
      <c r="L13" s="8" t="s">
        <v>1018</v>
      </c>
      <c r="M13" s="8">
        <v>257.3</v>
      </c>
      <c r="N13" s="8" t="s">
        <v>935</v>
      </c>
      <c r="O13" s="15">
        <v>45.2</v>
      </c>
      <c r="P13" s="8" t="s">
        <v>1057</v>
      </c>
      <c r="Q13" s="10">
        <v>9.1999999999999993</v>
      </c>
      <c r="R13" s="8" t="s">
        <v>1177</v>
      </c>
      <c r="S13" s="16" t="s">
        <v>12</v>
      </c>
    </row>
    <row r="14" spans="1:19" x14ac:dyDescent="0.35">
      <c r="A14" s="8">
        <v>13</v>
      </c>
      <c r="B14" s="8" t="s">
        <v>864</v>
      </c>
      <c r="C14" s="8" t="s">
        <v>865</v>
      </c>
      <c r="D14" s="8" t="s">
        <v>1177</v>
      </c>
      <c r="E14" s="10">
        <v>3.1</v>
      </c>
      <c r="F14" s="8" t="s">
        <v>1057</v>
      </c>
      <c r="G14" s="10">
        <v>78</v>
      </c>
      <c r="H14" s="8" t="s">
        <v>1057</v>
      </c>
      <c r="I14" s="10">
        <v>6.3</v>
      </c>
      <c r="J14" s="8" t="s">
        <v>1018</v>
      </c>
      <c r="K14" s="16">
        <v>7.3609999999999998</v>
      </c>
      <c r="L14" s="8" t="s">
        <v>935</v>
      </c>
      <c r="M14" s="8">
        <v>226.7</v>
      </c>
      <c r="N14" s="8" t="s">
        <v>1057</v>
      </c>
      <c r="O14" s="10">
        <v>48.5</v>
      </c>
      <c r="P14" s="8" t="s">
        <v>1018</v>
      </c>
      <c r="Q14" s="10">
        <v>9.6</v>
      </c>
      <c r="R14" s="8" t="s">
        <v>1018</v>
      </c>
      <c r="S14" s="16" t="s">
        <v>314</v>
      </c>
    </row>
    <row r="15" spans="1:19" x14ac:dyDescent="0.35">
      <c r="A15" s="8">
        <v>14</v>
      </c>
      <c r="B15" s="8" t="s">
        <v>1057</v>
      </c>
      <c r="C15" s="8" t="s">
        <v>532</v>
      </c>
      <c r="D15" s="8" t="s">
        <v>1092</v>
      </c>
      <c r="E15" s="10">
        <v>2.9</v>
      </c>
      <c r="F15" s="8" t="s">
        <v>1018</v>
      </c>
      <c r="G15" s="10">
        <v>72.400000000000006</v>
      </c>
      <c r="H15" s="8" t="s">
        <v>1018</v>
      </c>
      <c r="I15" s="10">
        <v>5</v>
      </c>
      <c r="J15" s="8" t="s">
        <v>1057</v>
      </c>
      <c r="K15" s="16">
        <v>2.9009999999999998</v>
      </c>
      <c r="L15" s="8" t="s">
        <v>1057</v>
      </c>
      <c r="M15" s="8">
        <v>133.6</v>
      </c>
      <c r="N15" s="8" t="s">
        <v>422</v>
      </c>
      <c r="O15" s="10">
        <v>50.5</v>
      </c>
      <c r="P15" s="8" t="s">
        <v>1092</v>
      </c>
      <c r="Q15" s="10">
        <v>9.6</v>
      </c>
      <c r="R15" s="8" t="s">
        <v>1057</v>
      </c>
      <c r="S15" s="16" t="s">
        <v>308</v>
      </c>
    </row>
    <row r="16" spans="1:19" x14ac:dyDescent="0.35">
      <c r="A16" s="8">
        <v>15</v>
      </c>
      <c r="B16" s="8" t="s">
        <v>1092</v>
      </c>
      <c r="C16" s="8" t="s">
        <v>1058</v>
      </c>
      <c r="D16" s="8" t="s">
        <v>1018</v>
      </c>
      <c r="E16" s="10">
        <v>2</v>
      </c>
      <c r="F16" s="8" t="s">
        <v>1092</v>
      </c>
      <c r="G16" s="10">
        <v>38.200000000000003</v>
      </c>
      <c r="H16" s="8" t="s">
        <v>1092</v>
      </c>
      <c r="I16" s="10">
        <v>3.5</v>
      </c>
      <c r="J16" s="8" t="s">
        <v>1092</v>
      </c>
      <c r="K16" s="16">
        <v>1.82</v>
      </c>
      <c r="L16" s="8" t="s">
        <v>1092</v>
      </c>
      <c r="M16" s="8">
        <v>59.2</v>
      </c>
      <c r="N16" s="8" t="s">
        <v>1242</v>
      </c>
      <c r="O16" s="10">
        <v>51.5</v>
      </c>
      <c r="P16" s="8" t="s">
        <v>1121</v>
      </c>
      <c r="Q16" s="10">
        <v>24.9</v>
      </c>
      <c r="R16" s="8" t="s">
        <v>2</v>
      </c>
      <c r="S16" s="16" t="s">
        <v>6</v>
      </c>
    </row>
    <row r="17" spans="1:1" x14ac:dyDescent="0.35">
      <c r="A17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53966-2B02-44D8-A451-A81B83BEEDA8}">
  <dimension ref="A1:J33"/>
  <sheetViews>
    <sheetView zoomScaleNormal="100" workbookViewId="0"/>
  </sheetViews>
  <sheetFormatPr defaultRowHeight="14.5" x14ac:dyDescent="0.35"/>
  <cols>
    <col min="1" max="1" width="19.81640625" customWidth="1"/>
    <col min="5" max="5" width="10.81640625" customWidth="1"/>
  </cols>
  <sheetData>
    <row r="1" spans="1:10" ht="58" x14ac:dyDescent="0.35">
      <c r="B1" s="7" t="s">
        <v>1246</v>
      </c>
      <c r="C1" s="7" t="s">
        <v>1247</v>
      </c>
      <c r="D1" s="7" t="s">
        <v>1231</v>
      </c>
      <c r="E1" s="7" t="s">
        <v>1227</v>
      </c>
      <c r="F1" s="7" t="s">
        <v>1228</v>
      </c>
      <c r="G1" s="7" t="s">
        <v>1229</v>
      </c>
      <c r="H1" s="7" t="s">
        <v>1230</v>
      </c>
      <c r="I1" s="7" t="s">
        <v>1232</v>
      </c>
      <c r="J1" s="7" t="s">
        <v>1233</v>
      </c>
    </row>
    <row r="2" spans="1:10" x14ac:dyDescent="0.35">
      <c r="A2" s="8" t="s">
        <v>1092</v>
      </c>
    </row>
    <row r="3" spans="1:10" x14ac:dyDescent="0.35">
      <c r="A3" s="8" t="s">
        <v>1241</v>
      </c>
    </row>
    <row r="4" spans="1:10" x14ac:dyDescent="0.35">
      <c r="A4" s="8" t="s">
        <v>422</v>
      </c>
    </row>
    <row r="5" spans="1:10" x14ac:dyDescent="0.35">
      <c r="A5" s="8" t="s">
        <v>1177</v>
      </c>
    </row>
    <row r="6" spans="1:10" x14ac:dyDescent="0.35">
      <c r="A6" s="8" t="s">
        <v>935</v>
      </c>
    </row>
    <row r="7" spans="1:10" x14ac:dyDescent="0.35">
      <c r="A7" s="8" t="s">
        <v>1121</v>
      </c>
    </row>
    <row r="8" spans="1:10" x14ac:dyDescent="0.35">
      <c r="A8" s="8" t="s">
        <v>1243</v>
      </c>
    </row>
    <row r="9" spans="1:10" x14ac:dyDescent="0.35">
      <c r="A9" s="8" t="s">
        <v>1057</v>
      </c>
    </row>
    <row r="10" spans="1:10" x14ac:dyDescent="0.35">
      <c r="A10" s="8" t="s">
        <v>1018</v>
      </c>
    </row>
    <row r="11" spans="1:10" x14ac:dyDescent="0.35">
      <c r="A11" s="8" t="s">
        <v>421</v>
      </c>
    </row>
    <row r="12" spans="1:10" x14ac:dyDescent="0.35">
      <c r="A12" s="8" t="s">
        <v>423</v>
      </c>
    </row>
    <row r="13" spans="1:10" x14ac:dyDescent="0.35">
      <c r="A13" s="8" t="s">
        <v>1146</v>
      </c>
    </row>
    <row r="14" spans="1:10" x14ac:dyDescent="0.35">
      <c r="A14" s="8" t="s">
        <v>864</v>
      </c>
    </row>
    <row r="15" spans="1:10" x14ac:dyDescent="0.35">
      <c r="A15" s="8" t="s">
        <v>424</v>
      </c>
    </row>
    <row r="16" spans="1:10" x14ac:dyDescent="0.35">
      <c r="A16" s="8" t="s">
        <v>425</v>
      </c>
    </row>
    <row r="18" spans="1:8" x14ac:dyDescent="0.35">
      <c r="C18" s="8"/>
      <c r="H18" s="8"/>
    </row>
    <row r="19" spans="1:8" x14ac:dyDescent="0.35">
      <c r="A19" s="8"/>
      <c r="C19" s="8"/>
      <c r="E19" s="8"/>
      <c r="H19" s="8"/>
    </row>
    <row r="20" spans="1:8" x14ac:dyDescent="0.35">
      <c r="A20" s="8"/>
      <c r="C20" s="8"/>
      <c r="E20" s="8"/>
      <c r="H20" s="8"/>
    </row>
    <row r="21" spans="1:8" x14ac:dyDescent="0.35">
      <c r="A21" s="8"/>
      <c r="C21" s="8"/>
      <c r="E21" s="8"/>
      <c r="H21" s="8"/>
    </row>
    <row r="22" spans="1:8" x14ac:dyDescent="0.35">
      <c r="A22" s="8"/>
      <c r="C22" s="8"/>
      <c r="E22" s="8"/>
      <c r="H22" s="8"/>
    </row>
    <row r="23" spans="1:8" x14ac:dyDescent="0.35">
      <c r="A23" s="8"/>
      <c r="C23" s="8"/>
      <c r="E23" s="8"/>
      <c r="H23" s="8"/>
    </row>
    <row r="24" spans="1:8" x14ac:dyDescent="0.35">
      <c r="A24" s="8"/>
      <c r="C24" s="8"/>
      <c r="E24" s="8"/>
      <c r="H24" s="8"/>
    </row>
    <row r="25" spans="1:8" x14ac:dyDescent="0.35">
      <c r="A25" s="8"/>
      <c r="C25" s="8"/>
      <c r="E25" s="8"/>
      <c r="H25" s="8"/>
    </row>
    <row r="26" spans="1:8" x14ac:dyDescent="0.35">
      <c r="A26" s="8"/>
      <c r="C26" s="8"/>
      <c r="E26" s="8"/>
      <c r="H26" s="8"/>
    </row>
    <row r="27" spans="1:8" x14ac:dyDescent="0.35">
      <c r="A27" s="8"/>
      <c r="C27" s="8"/>
      <c r="E27" s="8"/>
      <c r="H27" s="8"/>
    </row>
    <row r="28" spans="1:8" x14ac:dyDescent="0.35">
      <c r="A28" s="8"/>
      <c r="C28" s="8"/>
      <c r="E28" s="8"/>
      <c r="H28" s="8"/>
    </row>
    <row r="29" spans="1:8" x14ac:dyDescent="0.35">
      <c r="A29" s="8"/>
      <c r="C29" s="8"/>
      <c r="E29" s="8"/>
      <c r="H29" s="8"/>
    </row>
    <row r="30" spans="1:8" x14ac:dyDescent="0.35">
      <c r="A30" s="8"/>
      <c r="C30" s="8"/>
      <c r="E30" s="8"/>
      <c r="H30" s="8"/>
    </row>
    <row r="31" spans="1:8" x14ac:dyDescent="0.35">
      <c r="A31" s="8"/>
      <c r="C31" s="8"/>
      <c r="E31" s="8"/>
      <c r="H31" s="8"/>
    </row>
    <row r="32" spans="1:8" x14ac:dyDescent="0.35">
      <c r="A32" s="8"/>
      <c r="C32" s="8"/>
      <c r="E32" s="8"/>
      <c r="H32" s="8"/>
    </row>
    <row r="33" spans="1:8" x14ac:dyDescent="0.35">
      <c r="A33" s="8"/>
      <c r="C33" s="8"/>
      <c r="E33" s="8"/>
      <c r="H33" s="8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9"/>
  <sheetViews>
    <sheetView topLeftCell="A76" workbookViewId="0">
      <selection activeCell="F19" sqref="F19"/>
    </sheetView>
  </sheetViews>
  <sheetFormatPr defaultRowHeight="14.5" x14ac:dyDescent="0.35"/>
  <cols>
    <col min="2" max="2" width="23.54296875" customWidth="1"/>
  </cols>
  <sheetData>
    <row r="1" spans="1:3" x14ac:dyDescent="0.35">
      <c r="A1" t="s">
        <v>0</v>
      </c>
      <c r="B1" t="s">
        <v>1</v>
      </c>
    </row>
    <row r="2" spans="1:3" x14ac:dyDescent="0.35">
      <c r="A2">
        <v>1</v>
      </c>
      <c r="B2" t="s">
        <v>351</v>
      </c>
      <c r="C2" t="s">
        <v>352</v>
      </c>
    </row>
    <row r="3" spans="1:3" x14ac:dyDescent="0.35">
      <c r="A3">
        <v>2</v>
      </c>
      <c r="B3" t="s">
        <v>64</v>
      </c>
      <c r="C3" t="s">
        <v>76</v>
      </c>
    </row>
    <row r="4" spans="1:3" x14ac:dyDescent="0.35">
      <c r="A4">
        <v>2</v>
      </c>
      <c r="B4" t="s">
        <v>394</v>
      </c>
      <c r="C4" t="s">
        <v>76</v>
      </c>
    </row>
    <row r="5" spans="1:3" x14ac:dyDescent="0.35">
      <c r="A5">
        <v>4</v>
      </c>
      <c r="B5" t="s">
        <v>266</v>
      </c>
      <c r="C5" t="s">
        <v>237</v>
      </c>
    </row>
    <row r="6" spans="1:3" x14ac:dyDescent="0.35">
      <c r="A6">
        <v>5</v>
      </c>
      <c r="B6" t="s">
        <v>232</v>
      </c>
      <c r="C6" t="s">
        <v>75</v>
      </c>
    </row>
    <row r="7" spans="1:3" x14ac:dyDescent="0.35">
      <c r="A7">
        <v>5</v>
      </c>
      <c r="B7" t="s">
        <v>381</v>
      </c>
      <c r="C7" t="s">
        <v>75</v>
      </c>
    </row>
    <row r="8" spans="1:3" x14ac:dyDescent="0.35">
      <c r="A8">
        <v>7</v>
      </c>
      <c r="B8" t="s">
        <v>344</v>
      </c>
      <c r="C8" t="s">
        <v>236</v>
      </c>
    </row>
    <row r="9" spans="1:3" x14ac:dyDescent="0.35">
      <c r="A9">
        <v>8</v>
      </c>
      <c r="B9" t="s">
        <v>297</v>
      </c>
      <c r="C9" t="s">
        <v>238</v>
      </c>
    </row>
    <row r="10" spans="1:3" x14ac:dyDescent="0.35">
      <c r="A10">
        <v>9</v>
      </c>
      <c r="B10" t="s">
        <v>290</v>
      </c>
      <c r="C10" t="s">
        <v>74</v>
      </c>
    </row>
    <row r="11" spans="1:3" x14ac:dyDescent="0.35">
      <c r="A11">
        <v>10</v>
      </c>
      <c r="B11" t="s">
        <v>412</v>
      </c>
      <c r="C11" t="s">
        <v>192</v>
      </c>
    </row>
    <row r="12" spans="1:3" x14ac:dyDescent="0.35">
      <c r="A12">
        <v>10</v>
      </c>
      <c r="B12" t="s">
        <v>184</v>
      </c>
      <c r="C12" t="s">
        <v>192</v>
      </c>
    </row>
    <row r="13" spans="1:3" x14ac:dyDescent="0.35">
      <c r="A13">
        <v>12</v>
      </c>
      <c r="B13" t="s">
        <v>285</v>
      </c>
      <c r="C13" t="s">
        <v>287</v>
      </c>
    </row>
    <row r="14" spans="1:3" x14ac:dyDescent="0.35">
      <c r="A14">
        <v>13</v>
      </c>
      <c r="B14" t="s">
        <v>345</v>
      </c>
      <c r="C14" t="s">
        <v>72</v>
      </c>
    </row>
    <row r="15" spans="1:3" x14ac:dyDescent="0.35">
      <c r="A15">
        <v>14</v>
      </c>
      <c r="B15" t="s">
        <v>393</v>
      </c>
      <c r="C15" t="s">
        <v>286</v>
      </c>
    </row>
    <row r="16" spans="1:3" x14ac:dyDescent="0.35">
      <c r="A16">
        <v>15</v>
      </c>
      <c r="B16" t="s">
        <v>321</v>
      </c>
      <c r="C16" t="s">
        <v>190</v>
      </c>
    </row>
    <row r="17" spans="1:3" x14ac:dyDescent="0.35">
      <c r="A17">
        <v>16</v>
      </c>
      <c r="B17" t="s">
        <v>411</v>
      </c>
      <c r="C17" t="s">
        <v>71</v>
      </c>
    </row>
    <row r="18" spans="1:3" x14ac:dyDescent="0.35">
      <c r="A18">
        <v>17</v>
      </c>
      <c r="B18" t="s">
        <v>302</v>
      </c>
      <c r="C18" t="s">
        <v>188</v>
      </c>
    </row>
    <row r="19" spans="1:3" x14ac:dyDescent="0.35">
      <c r="A19">
        <v>18</v>
      </c>
      <c r="B19" t="s">
        <v>311</v>
      </c>
      <c r="C19" t="s">
        <v>291</v>
      </c>
    </row>
    <row r="20" spans="1:3" x14ac:dyDescent="0.35">
      <c r="A20">
        <v>19</v>
      </c>
      <c r="B20" t="s">
        <v>298</v>
      </c>
      <c r="C20" t="s">
        <v>69</v>
      </c>
    </row>
    <row r="21" spans="1:3" x14ac:dyDescent="0.35">
      <c r="A21">
        <v>20</v>
      </c>
      <c r="B21" t="s">
        <v>323</v>
      </c>
      <c r="C21" t="s">
        <v>187</v>
      </c>
    </row>
    <row r="22" spans="1:3" x14ac:dyDescent="0.35">
      <c r="A22">
        <v>21</v>
      </c>
      <c r="B22" t="s">
        <v>259</v>
      </c>
      <c r="C22" t="s">
        <v>68</v>
      </c>
    </row>
    <row r="23" spans="1:3" x14ac:dyDescent="0.35">
      <c r="A23">
        <v>22</v>
      </c>
      <c r="B23" t="s">
        <v>115</v>
      </c>
      <c r="C23" t="s">
        <v>124</v>
      </c>
    </row>
    <row r="24" spans="1:3" x14ac:dyDescent="0.35">
      <c r="A24">
        <v>23</v>
      </c>
      <c r="B24" t="s">
        <v>258</v>
      </c>
      <c r="C24" t="s">
        <v>123</v>
      </c>
    </row>
    <row r="25" spans="1:3" x14ac:dyDescent="0.35">
      <c r="A25">
        <v>24</v>
      </c>
      <c r="B25" t="s">
        <v>77</v>
      </c>
      <c r="C25" t="s">
        <v>87</v>
      </c>
    </row>
    <row r="26" spans="1:3" x14ac:dyDescent="0.35">
      <c r="A26">
        <v>25</v>
      </c>
      <c r="B26" t="s">
        <v>383</v>
      </c>
      <c r="C26" t="s">
        <v>122</v>
      </c>
    </row>
    <row r="27" spans="1:3" x14ac:dyDescent="0.35">
      <c r="A27">
        <v>26</v>
      </c>
      <c r="B27" t="s">
        <v>300</v>
      </c>
      <c r="C27" t="s">
        <v>86</v>
      </c>
    </row>
    <row r="28" spans="1:3" x14ac:dyDescent="0.35">
      <c r="A28">
        <v>27</v>
      </c>
      <c r="B28" t="s">
        <v>388</v>
      </c>
      <c r="C28" t="s">
        <v>85</v>
      </c>
    </row>
    <row r="29" spans="1:3" x14ac:dyDescent="0.35">
      <c r="A29">
        <v>28</v>
      </c>
      <c r="B29" t="s">
        <v>226</v>
      </c>
      <c r="C29" t="s">
        <v>121</v>
      </c>
    </row>
    <row r="30" spans="1:3" x14ac:dyDescent="0.35">
      <c r="A30">
        <v>29</v>
      </c>
      <c r="B30" t="s">
        <v>268</v>
      </c>
      <c r="C30" t="s">
        <v>65</v>
      </c>
    </row>
    <row r="31" spans="1:3" x14ac:dyDescent="0.35">
      <c r="A31">
        <v>30</v>
      </c>
      <c r="B31" t="s">
        <v>159</v>
      </c>
      <c r="C31" t="s">
        <v>120</v>
      </c>
    </row>
    <row r="32" spans="1:3" x14ac:dyDescent="0.35">
      <c r="A32">
        <v>30</v>
      </c>
      <c r="B32" t="s">
        <v>254</v>
      </c>
      <c r="C32" t="s">
        <v>120</v>
      </c>
    </row>
    <row r="33" spans="1:3" x14ac:dyDescent="0.35">
      <c r="A33">
        <v>32</v>
      </c>
      <c r="B33" t="s">
        <v>29</v>
      </c>
      <c r="C33" t="s">
        <v>33</v>
      </c>
    </row>
    <row r="34" spans="1:3" x14ac:dyDescent="0.35">
      <c r="A34">
        <v>33</v>
      </c>
      <c r="B34" t="s">
        <v>223</v>
      </c>
      <c r="C34" t="s">
        <v>118</v>
      </c>
    </row>
    <row r="35" spans="1:3" x14ac:dyDescent="0.35">
      <c r="A35">
        <v>33</v>
      </c>
      <c r="B35" t="s">
        <v>331</v>
      </c>
      <c r="C35" t="s">
        <v>118</v>
      </c>
    </row>
    <row r="36" spans="1:3" x14ac:dyDescent="0.35">
      <c r="A36">
        <v>33</v>
      </c>
      <c r="B36" t="s">
        <v>365</v>
      </c>
      <c r="C36" t="s">
        <v>118</v>
      </c>
    </row>
    <row r="37" spans="1:3" x14ac:dyDescent="0.35">
      <c r="A37">
        <v>36</v>
      </c>
      <c r="B37" t="s">
        <v>363</v>
      </c>
      <c r="C37" t="s">
        <v>185</v>
      </c>
    </row>
    <row r="38" spans="1:3" x14ac:dyDescent="0.35">
      <c r="A38">
        <v>37</v>
      </c>
      <c r="B38" t="s">
        <v>322</v>
      </c>
      <c r="C38" t="s">
        <v>84</v>
      </c>
    </row>
    <row r="39" spans="1:3" x14ac:dyDescent="0.35">
      <c r="A39">
        <v>38</v>
      </c>
      <c r="B39" t="s">
        <v>198</v>
      </c>
      <c r="C39" t="s">
        <v>82</v>
      </c>
    </row>
    <row r="40" spans="1:3" x14ac:dyDescent="0.35">
      <c r="A40">
        <v>38</v>
      </c>
      <c r="B40" t="s">
        <v>376</v>
      </c>
      <c r="C40" t="s">
        <v>82</v>
      </c>
    </row>
    <row r="41" spans="1:3" x14ac:dyDescent="0.35">
      <c r="A41">
        <v>40</v>
      </c>
      <c r="B41" t="s">
        <v>382</v>
      </c>
      <c r="C41" t="s">
        <v>162</v>
      </c>
    </row>
    <row r="42" spans="1:3" x14ac:dyDescent="0.35">
      <c r="A42">
        <v>41</v>
      </c>
      <c r="B42" t="s">
        <v>364</v>
      </c>
      <c r="C42" t="s">
        <v>30</v>
      </c>
    </row>
    <row r="43" spans="1:3" x14ac:dyDescent="0.35">
      <c r="A43">
        <v>42</v>
      </c>
      <c r="B43" t="s">
        <v>410</v>
      </c>
      <c r="C43" t="s">
        <v>161</v>
      </c>
    </row>
    <row r="44" spans="1:3" x14ac:dyDescent="0.35">
      <c r="A44">
        <v>43</v>
      </c>
      <c r="B44" t="s">
        <v>288</v>
      </c>
      <c r="C44" t="s">
        <v>225</v>
      </c>
    </row>
    <row r="45" spans="1:3" x14ac:dyDescent="0.35">
      <c r="A45">
        <v>44</v>
      </c>
      <c r="B45" t="s">
        <v>316</v>
      </c>
      <c r="C45" t="s">
        <v>233</v>
      </c>
    </row>
    <row r="46" spans="1:3" x14ac:dyDescent="0.35">
      <c r="A46">
        <v>45</v>
      </c>
      <c r="B46" t="s">
        <v>46</v>
      </c>
      <c r="C46" t="s">
        <v>55</v>
      </c>
    </row>
    <row r="47" spans="1:3" x14ac:dyDescent="0.35">
      <c r="A47">
        <v>45</v>
      </c>
      <c r="B47" t="s">
        <v>220</v>
      </c>
      <c r="C47" t="s">
        <v>55</v>
      </c>
    </row>
    <row r="48" spans="1:3" x14ac:dyDescent="0.35">
      <c r="A48">
        <v>47</v>
      </c>
      <c r="B48" t="s">
        <v>95</v>
      </c>
      <c r="C48" t="s">
        <v>99</v>
      </c>
    </row>
    <row r="49" spans="1:3" x14ac:dyDescent="0.35">
      <c r="A49">
        <v>48</v>
      </c>
      <c r="B49" t="s">
        <v>338</v>
      </c>
      <c r="C49" t="s">
        <v>160</v>
      </c>
    </row>
    <row r="50" spans="1:3" x14ac:dyDescent="0.35">
      <c r="A50">
        <v>49</v>
      </c>
      <c r="B50" t="s">
        <v>367</v>
      </c>
      <c r="C50" t="s">
        <v>79</v>
      </c>
    </row>
    <row r="51" spans="1:3" x14ac:dyDescent="0.35">
      <c r="A51">
        <v>50</v>
      </c>
      <c r="B51" t="s">
        <v>366</v>
      </c>
      <c r="C51" t="s">
        <v>53</v>
      </c>
    </row>
    <row r="52" spans="1:3" x14ac:dyDescent="0.35">
      <c r="A52">
        <v>51</v>
      </c>
      <c r="B52" t="s">
        <v>312</v>
      </c>
      <c r="C52" t="s">
        <v>221</v>
      </c>
    </row>
    <row r="53" spans="1:3" x14ac:dyDescent="0.35">
      <c r="A53">
        <v>52</v>
      </c>
      <c r="B53" t="s">
        <v>113</v>
      </c>
      <c r="C53" t="s">
        <v>98</v>
      </c>
    </row>
    <row r="54" spans="1:3" x14ac:dyDescent="0.35">
      <c r="A54">
        <v>52</v>
      </c>
      <c r="B54" t="s">
        <v>353</v>
      </c>
      <c r="C54" t="s">
        <v>98</v>
      </c>
    </row>
    <row r="55" spans="1:3" x14ac:dyDescent="0.35">
      <c r="A55">
        <v>54</v>
      </c>
      <c r="B55" t="s">
        <v>107</v>
      </c>
      <c r="C55" t="s">
        <v>112</v>
      </c>
    </row>
    <row r="56" spans="1:3" x14ac:dyDescent="0.35">
      <c r="A56">
        <v>54</v>
      </c>
      <c r="B56" t="s">
        <v>413</v>
      </c>
      <c r="C56" t="s">
        <v>112</v>
      </c>
    </row>
    <row r="57" spans="1:3" x14ac:dyDescent="0.35">
      <c r="A57">
        <v>56</v>
      </c>
      <c r="B57" t="s">
        <v>164</v>
      </c>
      <c r="C57" t="s">
        <v>52</v>
      </c>
    </row>
    <row r="58" spans="1:3" x14ac:dyDescent="0.35">
      <c r="A58">
        <v>56</v>
      </c>
      <c r="B58" t="s">
        <v>304</v>
      </c>
      <c r="C58" t="s">
        <v>52</v>
      </c>
    </row>
    <row r="59" spans="1:3" x14ac:dyDescent="0.35">
      <c r="A59">
        <v>58</v>
      </c>
      <c r="B59" t="s">
        <v>93</v>
      </c>
      <c r="C59" t="s">
        <v>51</v>
      </c>
    </row>
    <row r="60" spans="1:3" x14ac:dyDescent="0.35">
      <c r="A60">
        <v>59</v>
      </c>
      <c r="B60" t="s">
        <v>327</v>
      </c>
      <c r="C60" t="s">
        <v>94</v>
      </c>
    </row>
    <row r="61" spans="1:3" x14ac:dyDescent="0.35">
      <c r="A61">
        <v>60</v>
      </c>
      <c r="B61" t="s">
        <v>355</v>
      </c>
      <c r="C61" t="s">
        <v>42</v>
      </c>
    </row>
    <row r="62" spans="1:3" x14ac:dyDescent="0.35">
      <c r="A62">
        <v>60</v>
      </c>
      <c r="B62" t="s">
        <v>357</v>
      </c>
      <c r="C62" t="s">
        <v>42</v>
      </c>
    </row>
    <row r="63" spans="1:3" x14ac:dyDescent="0.35">
      <c r="A63">
        <v>62</v>
      </c>
      <c r="B63" t="s">
        <v>39</v>
      </c>
      <c r="C63" t="s">
        <v>41</v>
      </c>
    </row>
    <row r="64" spans="1:3" x14ac:dyDescent="0.35">
      <c r="A64">
        <v>63</v>
      </c>
      <c r="B64" t="s">
        <v>379</v>
      </c>
      <c r="C64" t="s">
        <v>43</v>
      </c>
    </row>
    <row r="65" spans="1:3" x14ac:dyDescent="0.35">
      <c r="A65">
        <v>64</v>
      </c>
      <c r="B65" t="s">
        <v>333</v>
      </c>
      <c r="C65" t="s">
        <v>40</v>
      </c>
    </row>
    <row r="66" spans="1:3" x14ac:dyDescent="0.35">
      <c r="A66">
        <v>65</v>
      </c>
      <c r="B66" t="s">
        <v>404</v>
      </c>
      <c r="C66" t="s">
        <v>50</v>
      </c>
    </row>
    <row r="67" spans="1:3" x14ac:dyDescent="0.35">
      <c r="A67">
        <v>66</v>
      </c>
      <c r="B67" t="s">
        <v>217</v>
      </c>
      <c r="C67" t="s">
        <v>48</v>
      </c>
    </row>
    <row r="68" spans="1:3" x14ac:dyDescent="0.35">
      <c r="A68">
        <v>66</v>
      </c>
      <c r="B68" t="s">
        <v>378</v>
      </c>
      <c r="C68" t="s">
        <v>48</v>
      </c>
    </row>
    <row r="69" spans="1:3" x14ac:dyDescent="0.35">
      <c r="A69">
        <v>68</v>
      </c>
      <c r="B69" t="s">
        <v>222</v>
      </c>
      <c r="C69" t="s">
        <v>49</v>
      </c>
    </row>
    <row r="70" spans="1:3" x14ac:dyDescent="0.35">
      <c r="A70">
        <v>69</v>
      </c>
      <c r="B70" t="s">
        <v>295</v>
      </c>
      <c r="C70" t="s">
        <v>269</v>
      </c>
    </row>
    <row r="71" spans="1:3" x14ac:dyDescent="0.35">
      <c r="A71">
        <v>70</v>
      </c>
      <c r="B71" t="s">
        <v>264</v>
      </c>
      <c r="C71" t="s">
        <v>265</v>
      </c>
    </row>
    <row r="72" spans="1:3" x14ac:dyDescent="0.35">
      <c r="A72">
        <v>71</v>
      </c>
      <c r="B72" t="s">
        <v>406</v>
      </c>
      <c r="C72" t="s">
        <v>227</v>
      </c>
    </row>
    <row r="73" spans="1:3" x14ac:dyDescent="0.35">
      <c r="A73">
        <v>71</v>
      </c>
      <c r="B73" t="s">
        <v>416</v>
      </c>
      <c r="C73" t="s">
        <v>227</v>
      </c>
    </row>
    <row r="74" spans="1:3" x14ac:dyDescent="0.35">
      <c r="A74">
        <v>73</v>
      </c>
      <c r="B74" t="s">
        <v>389</v>
      </c>
      <c r="C74" t="s">
        <v>111</v>
      </c>
    </row>
    <row r="75" spans="1:3" x14ac:dyDescent="0.35">
      <c r="A75">
        <v>74</v>
      </c>
      <c r="B75" t="s">
        <v>371</v>
      </c>
      <c r="C75" t="s">
        <v>97</v>
      </c>
    </row>
    <row r="76" spans="1:3" x14ac:dyDescent="0.35">
      <c r="A76">
        <v>75</v>
      </c>
      <c r="B76" t="s">
        <v>7</v>
      </c>
      <c r="C76" t="s">
        <v>17</v>
      </c>
    </row>
    <row r="77" spans="1:3" x14ac:dyDescent="0.35">
      <c r="A77">
        <v>76</v>
      </c>
      <c r="B77" t="s">
        <v>317</v>
      </c>
      <c r="C77" t="s">
        <v>305</v>
      </c>
    </row>
    <row r="78" spans="1:3" x14ac:dyDescent="0.35">
      <c r="A78">
        <v>77</v>
      </c>
      <c r="B78" t="s">
        <v>334</v>
      </c>
      <c r="C78" t="s">
        <v>16</v>
      </c>
    </row>
    <row r="79" spans="1:3" x14ac:dyDescent="0.35">
      <c r="A79">
        <v>78</v>
      </c>
      <c r="B79" t="s">
        <v>88</v>
      </c>
      <c r="C79" t="s">
        <v>14</v>
      </c>
    </row>
    <row r="80" spans="1:3" x14ac:dyDescent="0.35">
      <c r="A80">
        <v>79</v>
      </c>
      <c r="B80" t="s">
        <v>152</v>
      </c>
      <c r="C80" t="s">
        <v>158</v>
      </c>
    </row>
    <row r="81" spans="1:3" x14ac:dyDescent="0.35">
      <c r="A81">
        <v>79</v>
      </c>
      <c r="B81" t="s">
        <v>270</v>
      </c>
      <c r="C81" t="s">
        <v>158</v>
      </c>
    </row>
    <row r="82" spans="1:3" x14ac:dyDescent="0.35">
      <c r="A82">
        <v>81</v>
      </c>
      <c r="B82" t="s">
        <v>145</v>
      </c>
      <c r="C82" t="s">
        <v>110</v>
      </c>
    </row>
    <row r="83" spans="1:3" x14ac:dyDescent="0.35">
      <c r="A83">
        <v>82</v>
      </c>
      <c r="B83" t="s">
        <v>400</v>
      </c>
      <c r="C83" t="s">
        <v>200</v>
      </c>
    </row>
    <row r="84" spans="1:3" x14ac:dyDescent="0.35">
      <c r="A84">
        <v>83</v>
      </c>
      <c r="B84" t="s">
        <v>18</v>
      </c>
      <c r="C84" t="s">
        <v>28</v>
      </c>
    </row>
    <row r="85" spans="1:3" x14ac:dyDescent="0.35">
      <c r="A85">
        <v>84</v>
      </c>
      <c r="B85" t="s">
        <v>56</v>
      </c>
      <c r="C85" t="s">
        <v>27</v>
      </c>
    </row>
    <row r="86" spans="1:3" x14ac:dyDescent="0.35">
      <c r="A86">
        <v>84</v>
      </c>
      <c r="B86" t="s">
        <v>409</v>
      </c>
      <c r="C86" t="s">
        <v>27</v>
      </c>
    </row>
    <row r="87" spans="1:3" x14ac:dyDescent="0.35">
      <c r="A87">
        <v>86</v>
      </c>
      <c r="B87" t="s">
        <v>303</v>
      </c>
      <c r="C87" t="s">
        <v>91</v>
      </c>
    </row>
    <row r="88" spans="1:3" x14ac:dyDescent="0.35">
      <c r="A88">
        <v>87</v>
      </c>
      <c r="B88" t="s">
        <v>361</v>
      </c>
      <c r="C88" t="s">
        <v>219</v>
      </c>
    </row>
    <row r="89" spans="1:3" x14ac:dyDescent="0.35">
      <c r="A89">
        <v>87</v>
      </c>
      <c r="B89" t="s">
        <v>399</v>
      </c>
      <c r="C89" t="s">
        <v>219</v>
      </c>
    </row>
    <row r="90" spans="1:3" x14ac:dyDescent="0.35">
      <c r="A90">
        <v>89</v>
      </c>
      <c r="B90" t="s">
        <v>246</v>
      </c>
      <c r="C90" t="s">
        <v>63</v>
      </c>
    </row>
    <row r="91" spans="1:3" x14ac:dyDescent="0.35">
      <c r="A91">
        <v>90</v>
      </c>
      <c r="B91" t="s">
        <v>201</v>
      </c>
      <c r="C91" t="s">
        <v>12</v>
      </c>
    </row>
    <row r="92" spans="1:3" x14ac:dyDescent="0.35">
      <c r="A92">
        <v>91</v>
      </c>
      <c r="B92" t="s">
        <v>256</v>
      </c>
      <c r="C92" t="s">
        <v>62</v>
      </c>
    </row>
    <row r="93" spans="1:3" x14ac:dyDescent="0.35">
      <c r="A93">
        <v>92</v>
      </c>
      <c r="B93" t="s">
        <v>337</v>
      </c>
      <c r="C93" t="s">
        <v>146</v>
      </c>
    </row>
    <row r="94" spans="1:3" x14ac:dyDescent="0.35">
      <c r="A94">
        <v>92</v>
      </c>
      <c r="B94" t="s">
        <v>372</v>
      </c>
      <c r="C94" t="s">
        <v>146</v>
      </c>
    </row>
    <row r="95" spans="1:3" x14ac:dyDescent="0.35">
      <c r="A95">
        <v>94</v>
      </c>
      <c r="B95" t="s">
        <v>301</v>
      </c>
      <c r="C95" t="s">
        <v>157</v>
      </c>
    </row>
    <row r="96" spans="1:3" x14ac:dyDescent="0.35">
      <c r="A96">
        <v>95</v>
      </c>
      <c r="B96" t="s">
        <v>202</v>
      </c>
      <c r="C96" t="s">
        <v>205</v>
      </c>
    </row>
    <row r="97" spans="1:3" x14ac:dyDescent="0.35">
      <c r="A97">
        <v>96</v>
      </c>
      <c r="B97" t="s">
        <v>242</v>
      </c>
      <c r="C97" t="s">
        <v>244</v>
      </c>
    </row>
    <row r="98" spans="1:3" x14ac:dyDescent="0.35">
      <c r="A98">
        <v>97</v>
      </c>
      <c r="B98" t="s">
        <v>391</v>
      </c>
      <c r="C98" t="s">
        <v>11</v>
      </c>
    </row>
    <row r="99" spans="1:3" x14ac:dyDescent="0.35">
      <c r="A99">
        <v>97</v>
      </c>
      <c r="B99" t="s">
        <v>405</v>
      </c>
      <c r="C99" t="s">
        <v>11</v>
      </c>
    </row>
    <row r="100" spans="1:3" x14ac:dyDescent="0.35">
      <c r="A100">
        <v>99</v>
      </c>
      <c r="B100" t="s">
        <v>245</v>
      </c>
      <c r="C100" t="s">
        <v>243</v>
      </c>
    </row>
    <row r="101" spans="1:3" x14ac:dyDescent="0.35">
      <c r="A101">
        <v>99</v>
      </c>
      <c r="B101" t="s">
        <v>373</v>
      </c>
      <c r="C101" t="s">
        <v>243</v>
      </c>
    </row>
    <row r="102" spans="1:3" x14ac:dyDescent="0.35">
      <c r="A102">
        <v>101</v>
      </c>
      <c r="B102" t="s">
        <v>403</v>
      </c>
      <c r="C102" t="s">
        <v>10</v>
      </c>
    </row>
    <row r="103" spans="1:3" x14ac:dyDescent="0.35">
      <c r="A103">
        <v>102</v>
      </c>
      <c r="B103" t="s">
        <v>320</v>
      </c>
      <c r="C103" t="s">
        <v>108</v>
      </c>
    </row>
    <row r="104" spans="1:3" x14ac:dyDescent="0.35">
      <c r="A104">
        <v>103</v>
      </c>
      <c r="B104" t="s">
        <v>125</v>
      </c>
      <c r="C104" t="s">
        <v>133</v>
      </c>
    </row>
    <row r="105" spans="1:3" x14ac:dyDescent="0.35">
      <c r="A105">
        <v>104</v>
      </c>
      <c r="B105" t="s">
        <v>374</v>
      </c>
      <c r="C105" t="s">
        <v>156</v>
      </c>
    </row>
    <row r="106" spans="1:3" x14ac:dyDescent="0.35">
      <c r="A106">
        <v>105</v>
      </c>
      <c r="B106" t="s">
        <v>328</v>
      </c>
      <c r="C106" t="s">
        <v>289</v>
      </c>
    </row>
    <row r="107" spans="1:3" x14ac:dyDescent="0.35">
      <c r="A107">
        <v>105</v>
      </c>
      <c r="B107" t="s">
        <v>414</v>
      </c>
      <c r="C107" t="s">
        <v>289</v>
      </c>
    </row>
    <row r="108" spans="1:3" x14ac:dyDescent="0.35">
      <c r="A108">
        <v>107</v>
      </c>
      <c r="B108" t="s">
        <v>336</v>
      </c>
      <c r="C108" t="s">
        <v>131</v>
      </c>
    </row>
    <row r="109" spans="1:3" x14ac:dyDescent="0.35">
      <c r="A109">
        <v>108</v>
      </c>
      <c r="B109" t="s">
        <v>147</v>
      </c>
      <c r="C109" t="s">
        <v>151</v>
      </c>
    </row>
    <row r="110" spans="1:3" x14ac:dyDescent="0.35">
      <c r="A110">
        <v>109</v>
      </c>
      <c r="B110" t="s">
        <v>260</v>
      </c>
      <c r="C110" t="s">
        <v>24</v>
      </c>
    </row>
    <row r="111" spans="1:3" x14ac:dyDescent="0.35">
      <c r="A111">
        <v>110</v>
      </c>
      <c r="B111" t="s">
        <v>360</v>
      </c>
      <c r="C111" t="s">
        <v>150</v>
      </c>
    </row>
    <row r="112" spans="1:3" x14ac:dyDescent="0.35">
      <c r="A112">
        <v>111</v>
      </c>
      <c r="B112" t="s">
        <v>247</v>
      </c>
      <c r="C112" t="s">
        <v>129</v>
      </c>
    </row>
    <row r="113" spans="1:3" x14ac:dyDescent="0.35">
      <c r="A113">
        <v>111</v>
      </c>
      <c r="B113" t="s">
        <v>407</v>
      </c>
      <c r="C113" t="s">
        <v>61</v>
      </c>
    </row>
    <row r="114" spans="1:3" x14ac:dyDescent="0.35">
      <c r="A114">
        <v>113</v>
      </c>
      <c r="B114" t="s">
        <v>294</v>
      </c>
      <c r="C114" t="s">
        <v>257</v>
      </c>
    </row>
    <row r="115" spans="1:3" x14ac:dyDescent="0.35">
      <c r="A115">
        <v>114</v>
      </c>
      <c r="B115" t="s">
        <v>356</v>
      </c>
      <c r="C115" t="s">
        <v>128</v>
      </c>
    </row>
    <row r="116" spans="1:3" x14ac:dyDescent="0.35">
      <c r="A116">
        <v>115</v>
      </c>
      <c r="B116" t="s">
        <v>417</v>
      </c>
      <c r="C116" t="s">
        <v>204</v>
      </c>
    </row>
    <row r="117" spans="1:3" x14ac:dyDescent="0.35">
      <c r="A117">
        <v>116</v>
      </c>
      <c r="B117" t="s">
        <v>362</v>
      </c>
      <c r="C117" t="s">
        <v>89</v>
      </c>
    </row>
    <row r="118" spans="1:3" x14ac:dyDescent="0.35">
      <c r="A118">
        <v>117</v>
      </c>
      <c r="B118" t="s">
        <v>248</v>
      </c>
      <c r="C118" t="s">
        <v>23</v>
      </c>
    </row>
    <row r="119" spans="1:3" x14ac:dyDescent="0.35">
      <c r="A119">
        <v>118</v>
      </c>
      <c r="B119" t="s">
        <v>141</v>
      </c>
      <c r="C119" t="s">
        <v>8</v>
      </c>
    </row>
    <row r="120" spans="1:3" x14ac:dyDescent="0.35">
      <c r="A120">
        <v>119</v>
      </c>
      <c r="B120" t="s">
        <v>386</v>
      </c>
      <c r="C120" t="s">
        <v>114</v>
      </c>
    </row>
    <row r="121" spans="1:3" x14ac:dyDescent="0.35">
      <c r="A121">
        <v>120</v>
      </c>
      <c r="B121" t="s">
        <v>313</v>
      </c>
      <c r="C121" t="s">
        <v>154</v>
      </c>
    </row>
    <row r="122" spans="1:3" x14ac:dyDescent="0.35">
      <c r="A122">
        <v>121</v>
      </c>
      <c r="B122" t="s">
        <v>296</v>
      </c>
      <c r="C122" t="s">
        <v>144</v>
      </c>
    </row>
    <row r="123" spans="1:3" x14ac:dyDescent="0.35">
      <c r="A123">
        <v>122</v>
      </c>
      <c r="B123" t="s">
        <v>172</v>
      </c>
      <c r="C123" t="s">
        <v>126</v>
      </c>
    </row>
    <row r="124" spans="1:3" x14ac:dyDescent="0.35">
      <c r="A124">
        <v>123</v>
      </c>
      <c r="B124" t="s">
        <v>339</v>
      </c>
      <c r="C124" t="s">
        <v>314</v>
      </c>
    </row>
    <row r="125" spans="1:3" x14ac:dyDescent="0.35">
      <c r="A125">
        <v>124</v>
      </c>
      <c r="B125" t="s">
        <v>346</v>
      </c>
      <c r="C125" t="s">
        <v>59</v>
      </c>
    </row>
    <row r="126" spans="1:3" x14ac:dyDescent="0.35">
      <c r="A126">
        <v>125</v>
      </c>
      <c r="B126" t="s">
        <v>271</v>
      </c>
      <c r="C126" t="s">
        <v>153</v>
      </c>
    </row>
    <row r="127" spans="1:3" x14ac:dyDescent="0.35">
      <c r="A127">
        <v>125</v>
      </c>
      <c r="B127" t="s">
        <v>342</v>
      </c>
      <c r="C127" t="s">
        <v>153</v>
      </c>
    </row>
    <row r="128" spans="1:3" x14ac:dyDescent="0.35">
      <c r="A128">
        <v>127</v>
      </c>
      <c r="B128" t="s">
        <v>277</v>
      </c>
      <c r="C128" t="s">
        <v>261</v>
      </c>
    </row>
    <row r="129" spans="1:3" x14ac:dyDescent="0.35">
      <c r="A129">
        <v>127</v>
      </c>
      <c r="B129" t="s">
        <v>335</v>
      </c>
      <c r="C129" t="s">
        <v>261</v>
      </c>
    </row>
    <row r="130" spans="1:3" x14ac:dyDescent="0.35">
      <c r="A130">
        <v>129</v>
      </c>
      <c r="B130" t="s">
        <v>397</v>
      </c>
      <c r="C130" t="s">
        <v>22</v>
      </c>
    </row>
    <row r="131" spans="1:3" x14ac:dyDescent="0.35">
      <c r="A131">
        <v>130</v>
      </c>
      <c r="B131" t="s">
        <v>281</v>
      </c>
      <c r="C131" t="s">
        <v>143</v>
      </c>
    </row>
    <row r="132" spans="1:3" x14ac:dyDescent="0.35">
      <c r="A132">
        <v>131</v>
      </c>
      <c r="B132" t="s">
        <v>292</v>
      </c>
      <c r="C132" t="s">
        <v>279</v>
      </c>
    </row>
    <row r="133" spans="1:3" x14ac:dyDescent="0.35">
      <c r="A133">
        <v>132</v>
      </c>
      <c r="B133" t="s">
        <v>138</v>
      </c>
      <c r="C133" t="s">
        <v>140</v>
      </c>
    </row>
    <row r="134" spans="1:3" x14ac:dyDescent="0.35">
      <c r="A134">
        <v>133</v>
      </c>
      <c r="B134" t="s">
        <v>401</v>
      </c>
      <c r="C134" t="s">
        <v>203</v>
      </c>
    </row>
    <row r="135" spans="1:3" x14ac:dyDescent="0.35">
      <c r="A135">
        <v>134</v>
      </c>
      <c r="B135" t="s">
        <v>415</v>
      </c>
      <c r="C135" t="s">
        <v>57</v>
      </c>
    </row>
    <row r="136" spans="1:3" x14ac:dyDescent="0.35">
      <c r="A136">
        <v>135</v>
      </c>
      <c r="B136" t="s">
        <v>211</v>
      </c>
      <c r="C136" t="s">
        <v>148</v>
      </c>
    </row>
    <row r="137" spans="1:3" x14ac:dyDescent="0.35">
      <c r="A137">
        <v>135</v>
      </c>
      <c r="B137" t="s">
        <v>249</v>
      </c>
      <c r="C137" t="s">
        <v>148</v>
      </c>
    </row>
    <row r="138" spans="1:3" x14ac:dyDescent="0.35">
      <c r="A138">
        <v>137</v>
      </c>
      <c r="B138" t="s">
        <v>309</v>
      </c>
      <c r="C138" t="s">
        <v>310</v>
      </c>
    </row>
    <row r="139" spans="1:3" x14ac:dyDescent="0.35">
      <c r="A139">
        <v>138</v>
      </c>
      <c r="B139" t="s">
        <v>315</v>
      </c>
      <c r="C139" t="s">
        <v>250</v>
      </c>
    </row>
    <row r="140" spans="1:3" x14ac:dyDescent="0.35">
      <c r="A140">
        <v>139</v>
      </c>
      <c r="B140" t="s">
        <v>100</v>
      </c>
      <c r="C140" t="s">
        <v>106</v>
      </c>
    </row>
    <row r="141" spans="1:3" x14ac:dyDescent="0.35">
      <c r="A141">
        <v>139</v>
      </c>
      <c r="B141" t="s">
        <v>267</v>
      </c>
      <c r="C141" t="s">
        <v>106</v>
      </c>
    </row>
    <row r="142" spans="1:3" x14ac:dyDescent="0.35">
      <c r="A142">
        <v>139</v>
      </c>
      <c r="B142" t="s">
        <v>419</v>
      </c>
      <c r="C142" t="s">
        <v>106</v>
      </c>
    </row>
    <row r="143" spans="1:3" x14ac:dyDescent="0.35">
      <c r="A143">
        <v>142</v>
      </c>
      <c r="B143" t="s">
        <v>375</v>
      </c>
      <c r="C143" t="s">
        <v>173</v>
      </c>
    </row>
    <row r="144" spans="1:3" x14ac:dyDescent="0.35">
      <c r="A144">
        <v>143</v>
      </c>
      <c r="B144" t="s">
        <v>174</v>
      </c>
      <c r="C144" t="s">
        <v>176</v>
      </c>
    </row>
    <row r="145" spans="1:3" x14ac:dyDescent="0.35">
      <c r="A145">
        <v>144</v>
      </c>
      <c r="B145" t="s">
        <v>343</v>
      </c>
      <c r="C145" t="s">
        <v>149</v>
      </c>
    </row>
    <row r="146" spans="1:3" x14ac:dyDescent="0.35">
      <c r="A146">
        <v>145</v>
      </c>
      <c r="B146" t="s">
        <v>341</v>
      </c>
      <c r="C146" t="s">
        <v>142</v>
      </c>
    </row>
    <row r="147" spans="1:3" x14ac:dyDescent="0.35">
      <c r="A147">
        <v>146</v>
      </c>
      <c r="B147" t="s">
        <v>306</v>
      </c>
      <c r="C147" t="s">
        <v>308</v>
      </c>
    </row>
    <row r="148" spans="1:3" x14ac:dyDescent="0.35">
      <c r="A148">
        <v>147</v>
      </c>
      <c r="B148" t="s">
        <v>354</v>
      </c>
      <c r="C148" t="s">
        <v>307</v>
      </c>
    </row>
    <row r="149" spans="1:3" x14ac:dyDescent="0.35">
      <c r="A149">
        <v>148</v>
      </c>
      <c r="B149" t="s">
        <v>392</v>
      </c>
      <c r="C149" t="s">
        <v>278</v>
      </c>
    </row>
    <row r="150" spans="1:3" x14ac:dyDescent="0.35">
      <c r="A150">
        <v>149</v>
      </c>
      <c r="B150" t="s">
        <v>396</v>
      </c>
      <c r="C150" t="s">
        <v>283</v>
      </c>
    </row>
    <row r="151" spans="1:3" x14ac:dyDescent="0.35">
      <c r="A151">
        <v>150</v>
      </c>
      <c r="B151" t="s">
        <v>34</v>
      </c>
      <c r="C151" t="s">
        <v>38</v>
      </c>
    </row>
    <row r="152" spans="1:3" x14ac:dyDescent="0.35">
      <c r="A152">
        <v>151</v>
      </c>
      <c r="B152" t="s">
        <v>398</v>
      </c>
      <c r="C152" t="s">
        <v>37</v>
      </c>
    </row>
    <row r="153" spans="1:3" x14ac:dyDescent="0.35">
      <c r="A153">
        <v>152</v>
      </c>
      <c r="B153" t="s">
        <v>350</v>
      </c>
      <c r="C153" t="s">
        <v>36</v>
      </c>
    </row>
    <row r="154" spans="1:3" x14ac:dyDescent="0.35">
      <c r="A154">
        <v>153</v>
      </c>
      <c r="B154" t="s">
        <v>177</v>
      </c>
      <c r="C154" t="s">
        <v>183</v>
      </c>
    </row>
    <row r="155" spans="1:3" x14ac:dyDescent="0.35">
      <c r="A155">
        <v>154</v>
      </c>
      <c r="B155" t="s">
        <v>358</v>
      </c>
      <c r="C155" t="s">
        <v>359</v>
      </c>
    </row>
    <row r="156" spans="1:3" x14ac:dyDescent="0.35">
      <c r="A156">
        <v>154</v>
      </c>
      <c r="B156" t="s">
        <v>420</v>
      </c>
      <c r="C156" t="s">
        <v>359</v>
      </c>
    </row>
    <row r="157" spans="1:3" x14ac:dyDescent="0.35">
      <c r="A157">
        <v>156</v>
      </c>
      <c r="B157" t="s">
        <v>384</v>
      </c>
      <c r="C157" t="s">
        <v>272</v>
      </c>
    </row>
    <row r="158" spans="1:3" x14ac:dyDescent="0.35">
      <c r="A158">
        <v>157</v>
      </c>
      <c r="B158" t="s">
        <v>332</v>
      </c>
      <c r="C158" t="s">
        <v>104</v>
      </c>
    </row>
    <row r="159" spans="1:3" x14ac:dyDescent="0.35">
      <c r="A159">
        <v>158</v>
      </c>
      <c r="B159" t="s">
        <v>324</v>
      </c>
      <c r="C159" t="s">
        <v>325</v>
      </c>
    </row>
    <row r="160" spans="1:3" x14ac:dyDescent="0.35">
      <c r="A160">
        <v>159</v>
      </c>
      <c r="B160" t="s">
        <v>368</v>
      </c>
      <c r="C160" t="s">
        <v>210</v>
      </c>
    </row>
    <row r="161" spans="1:3" x14ac:dyDescent="0.35">
      <c r="A161">
        <v>160</v>
      </c>
      <c r="B161" t="s">
        <v>206</v>
      </c>
      <c r="C161" t="s">
        <v>210</v>
      </c>
    </row>
    <row r="162" spans="1:3" x14ac:dyDescent="0.35">
      <c r="A162">
        <v>160</v>
      </c>
      <c r="B162" t="s">
        <v>318</v>
      </c>
      <c r="C162" t="s">
        <v>209</v>
      </c>
    </row>
    <row r="163" spans="1:3" x14ac:dyDescent="0.35">
      <c r="A163">
        <v>162</v>
      </c>
      <c r="B163" t="s">
        <v>377</v>
      </c>
      <c r="C163" t="s">
        <v>293</v>
      </c>
    </row>
    <row r="164" spans="1:3" x14ac:dyDescent="0.35">
      <c r="A164">
        <v>163</v>
      </c>
      <c r="B164" t="s">
        <v>280</v>
      </c>
      <c r="C164" t="s">
        <v>213</v>
      </c>
    </row>
    <row r="165" spans="1:3" x14ac:dyDescent="0.35">
      <c r="A165">
        <v>163</v>
      </c>
      <c r="B165" t="s">
        <v>408</v>
      </c>
      <c r="C165" t="s">
        <v>213</v>
      </c>
    </row>
    <row r="166" spans="1:3" x14ac:dyDescent="0.35">
      <c r="A166">
        <v>165</v>
      </c>
      <c r="B166" t="s">
        <v>390</v>
      </c>
      <c r="C166" t="s">
        <v>208</v>
      </c>
    </row>
    <row r="167" spans="1:3" x14ac:dyDescent="0.35">
      <c r="A167">
        <v>166</v>
      </c>
      <c r="B167" t="s">
        <v>402</v>
      </c>
      <c r="C167" t="s">
        <v>214</v>
      </c>
    </row>
    <row r="168" spans="1:3" x14ac:dyDescent="0.35">
      <c r="A168">
        <v>167</v>
      </c>
      <c r="B168" t="s">
        <v>134</v>
      </c>
      <c r="C168" t="s">
        <v>137</v>
      </c>
    </row>
    <row r="169" spans="1:3" x14ac:dyDescent="0.35">
      <c r="A169">
        <v>168</v>
      </c>
      <c r="B169" t="s">
        <v>418</v>
      </c>
      <c r="C169" t="s">
        <v>385</v>
      </c>
    </row>
    <row r="170" spans="1:3" x14ac:dyDescent="0.35">
      <c r="A170">
        <v>169</v>
      </c>
      <c r="B170" t="s">
        <v>2</v>
      </c>
      <c r="C170" t="s">
        <v>6</v>
      </c>
    </row>
    <row r="171" spans="1:3" x14ac:dyDescent="0.35">
      <c r="A171">
        <v>170</v>
      </c>
      <c r="B171" t="s">
        <v>326</v>
      </c>
      <c r="C171" t="s">
        <v>5</v>
      </c>
    </row>
    <row r="172" spans="1:3" x14ac:dyDescent="0.35">
      <c r="A172">
        <v>171</v>
      </c>
      <c r="B172" t="s">
        <v>229</v>
      </c>
      <c r="C172" t="s">
        <v>231</v>
      </c>
    </row>
    <row r="173" spans="1:3" x14ac:dyDescent="0.35">
      <c r="A173">
        <v>172</v>
      </c>
      <c r="B173" t="s">
        <v>239</v>
      </c>
      <c r="C173" t="s">
        <v>182</v>
      </c>
    </row>
    <row r="174" spans="1:3" x14ac:dyDescent="0.35">
      <c r="A174">
        <v>173</v>
      </c>
      <c r="B174" t="s">
        <v>262</v>
      </c>
      <c r="C174" t="s">
        <v>180</v>
      </c>
    </row>
    <row r="175" spans="1:3" x14ac:dyDescent="0.35">
      <c r="A175">
        <v>174</v>
      </c>
      <c r="B175" t="s">
        <v>255</v>
      </c>
      <c r="C175" t="s">
        <v>4</v>
      </c>
    </row>
    <row r="176" spans="1:3" x14ac:dyDescent="0.35">
      <c r="A176">
        <v>175</v>
      </c>
      <c r="B176" t="s">
        <v>329</v>
      </c>
      <c r="C176" t="s">
        <v>178</v>
      </c>
    </row>
    <row r="177" spans="1:3" x14ac:dyDescent="0.35">
      <c r="A177">
        <v>176</v>
      </c>
      <c r="B177" t="s">
        <v>215</v>
      </c>
      <c r="C177" t="s">
        <v>179</v>
      </c>
    </row>
    <row r="178" spans="1:3" x14ac:dyDescent="0.35">
      <c r="A178">
        <v>177</v>
      </c>
      <c r="B178" t="s">
        <v>319</v>
      </c>
      <c r="C178" t="s">
        <v>175</v>
      </c>
    </row>
    <row r="179" spans="1:3" x14ac:dyDescent="0.35">
      <c r="A179">
        <v>178</v>
      </c>
      <c r="B179" t="s">
        <v>275</v>
      </c>
      <c r="C179" t="s">
        <v>276</v>
      </c>
    </row>
    <row r="180" spans="1:3" x14ac:dyDescent="0.35">
      <c r="A180">
        <v>179</v>
      </c>
      <c r="B180" t="s">
        <v>251</v>
      </c>
      <c r="C180" t="s">
        <v>253</v>
      </c>
    </row>
    <row r="181" spans="1:3" x14ac:dyDescent="0.35">
      <c r="A181">
        <v>179</v>
      </c>
      <c r="B181" t="s">
        <v>380</v>
      </c>
      <c r="C181" t="s">
        <v>253</v>
      </c>
    </row>
    <row r="182" spans="1:3" x14ac:dyDescent="0.35">
      <c r="A182">
        <v>181</v>
      </c>
      <c r="B182" t="s">
        <v>340</v>
      </c>
      <c r="C182" t="s">
        <v>230</v>
      </c>
    </row>
    <row r="183" spans="1:3" x14ac:dyDescent="0.35">
      <c r="A183">
        <v>181</v>
      </c>
      <c r="B183" t="s">
        <v>387</v>
      </c>
      <c r="C183" t="s">
        <v>230</v>
      </c>
    </row>
    <row r="184" spans="1:3" x14ac:dyDescent="0.35">
      <c r="A184">
        <v>183</v>
      </c>
      <c r="B184" t="s">
        <v>273</v>
      </c>
      <c r="C184" t="s">
        <v>252</v>
      </c>
    </row>
    <row r="185" spans="1:3" x14ac:dyDescent="0.35">
      <c r="A185">
        <v>184</v>
      </c>
      <c r="B185" t="s">
        <v>168</v>
      </c>
      <c r="C185" t="s">
        <v>171</v>
      </c>
    </row>
    <row r="186" spans="1:3" x14ac:dyDescent="0.35">
      <c r="A186">
        <v>185</v>
      </c>
      <c r="B186" t="s">
        <v>165</v>
      </c>
      <c r="C186" t="s">
        <v>167</v>
      </c>
    </row>
    <row r="187" spans="1:3" x14ac:dyDescent="0.35">
      <c r="A187">
        <v>186</v>
      </c>
      <c r="B187" t="s">
        <v>197</v>
      </c>
      <c r="C187" t="s">
        <v>3</v>
      </c>
    </row>
    <row r="188" spans="1:3" x14ac:dyDescent="0.35">
      <c r="A188">
        <v>187</v>
      </c>
      <c r="B188" t="s">
        <v>348</v>
      </c>
      <c r="C188" t="s">
        <v>240</v>
      </c>
    </row>
    <row r="189" spans="1:3" x14ac:dyDescent="0.35">
      <c r="A189">
        <v>188</v>
      </c>
      <c r="B189" t="s">
        <v>193</v>
      </c>
      <c r="C189" t="s">
        <v>195</v>
      </c>
    </row>
  </sheetData>
  <sortState ref="A2:D189">
    <sortCondition ref="A2:A189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7"/>
  <sheetViews>
    <sheetView workbookViewId="0">
      <selection activeCell="H2" sqref="H2"/>
    </sheetView>
  </sheetViews>
  <sheetFormatPr defaultRowHeight="14.5" x14ac:dyDescent="0.35"/>
  <cols>
    <col min="1" max="1" width="18.81640625" bestFit="1" customWidth="1"/>
    <col min="2" max="9" width="18.26953125" customWidth="1"/>
  </cols>
  <sheetData>
    <row r="1" spans="1:10" s="6" customFormat="1" ht="58" x14ac:dyDescent="0.35">
      <c r="B1" s="7" t="s">
        <v>1219</v>
      </c>
      <c r="C1" s="7" t="s">
        <v>1220</v>
      </c>
      <c r="D1" s="7" t="s">
        <v>1226</v>
      </c>
      <c r="E1" s="7" t="s">
        <v>1222</v>
      </c>
      <c r="F1" s="7" t="s">
        <v>1223</v>
      </c>
      <c r="G1" s="7" t="s">
        <v>1224</v>
      </c>
      <c r="H1" s="7" t="s">
        <v>1245</v>
      </c>
      <c r="I1" s="7" t="s">
        <v>1225</v>
      </c>
      <c r="J1" s="7" t="s">
        <v>1235</v>
      </c>
    </row>
    <row r="2" spans="1:10" x14ac:dyDescent="0.35">
      <c r="A2" s="8" t="s">
        <v>423</v>
      </c>
      <c r="B2" s="3" t="s">
        <v>427</v>
      </c>
      <c r="C2" s="3" t="s">
        <v>434</v>
      </c>
      <c r="D2" s="4" t="s">
        <v>1214</v>
      </c>
      <c r="E2" s="3" t="s">
        <v>454</v>
      </c>
      <c r="F2" s="9">
        <v>64.450999999999993</v>
      </c>
      <c r="G2" s="3" t="s">
        <v>775</v>
      </c>
      <c r="H2" s="3" t="s">
        <v>776</v>
      </c>
      <c r="I2" s="3" t="s">
        <v>467</v>
      </c>
      <c r="J2" s="3" t="s">
        <v>352</v>
      </c>
    </row>
    <row r="3" spans="1:10" x14ac:dyDescent="0.35">
      <c r="A3" s="8" t="s">
        <v>421</v>
      </c>
      <c r="B3" s="4" t="s">
        <v>852</v>
      </c>
      <c r="C3" s="3" t="s">
        <v>432</v>
      </c>
      <c r="D3" s="4" t="s">
        <v>1215</v>
      </c>
      <c r="E3" s="3" t="s">
        <v>452</v>
      </c>
      <c r="F3" s="9">
        <v>46.374000000000002</v>
      </c>
      <c r="G3" s="3" t="s">
        <v>793</v>
      </c>
      <c r="H3" s="3" t="s">
        <v>794</v>
      </c>
      <c r="I3" s="3" t="s">
        <v>511</v>
      </c>
      <c r="J3" s="3" t="s">
        <v>236</v>
      </c>
    </row>
    <row r="4" spans="1:10" x14ac:dyDescent="0.35">
      <c r="A4" s="8" t="s">
        <v>424</v>
      </c>
      <c r="B4" s="3" t="s">
        <v>429</v>
      </c>
      <c r="C4" s="3" t="s">
        <v>435</v>
      </c>
      <c r="D4" s="4" t="s">
        <v>1216</v>
      </c>
      <c r="E4" s="3" t="s">
        <v>455</v>
      </c>
      <c r="F4" s="9">
        <v>38.658000000000001</v>
      </c>
      <c r="G4" s="3" t="s">
        <v>814</v>
      </c>
      <c r="H4" s="3" t="s">
        <v>815</v>
      </c>
      <c r="I4" s="3" t="s">
        <v>562</v>
      </c>
      <c r="J4" s="3" t="s">
        <v>71</v>
      </c>
    </row>
    <row r="5" spans="1:10" x14ac:dyDescent="0.35">
      <c r="A5" s="8" t="s">
        <v>426</v>
      </c>
      <c r="B5" s="3" t="s">
        <v>431</v>
      </c>
      <c r="C5" s="3" t="s">
        <v>436</v>
      </c>
      <c r="D5" s="4" t="s">
        <v>1217</v>
      </c>
      <c r="E5" s="3" t="s">
        <v>457</v>
      </c>
      <c r="F5" s="9">
        <v>31.670999999999999</v>
      </c>
      <c r="G5" s="3" t="s">
        <v>830</v>
      </c>
      <c r="H5" s="3" t="s">
        <v>831</v>
      </c>
      <c r="I5" s="3" t="s">
        <v>484</v>
      </c>
      <c r="J5" s="3" t="s">
        <v>69</v>
      </c>
    </row>
    <row r="6" spans="1:10" x14ac:dyDescent="0.35">
      <c r="A6" s="8" t="s">
        <v>425</v>
      </c>
      <c r="B6" s="3" t="s">
        <v>430</v>
      </c>
      <c r="C6" s="3" t="s">
        <v>434</v>
      </c>
      <c r="D6" s="4" t="s">
        <v>1218</v>
      </c>
      <c r="E6" s="3" t="s">
        <v>456</v>
      </c>
      <c r="F6" s="9">
        <v>52.548999999999999</v>
      </c>
      <c r="G6" s="3" t="s">
        <v>845</v>
      </c>
      <c r="H6" s="3" t="s">
        <v>846</v>
      </c>
      <c r="I6" s="3" t="s">
        <v>563</v>
      </c>
      <c r="J6" s="3" t="s">
        <v>192</v>
      </c>
    </row>
    <row r="7" spans="1:10" x14ac:dyDescent="0.35">
      <c r="A7" s="8" t="s">
        <v>422</v>
      </c>
      <c r="B7" s="3" t="s">
        <v>428</v>
      </c>
      <c r="C7" s="3" t="s">
        <v>433</v>
      </c>
      <c r="D7" s="3" t="s">
        <v>445</v>
      </c>
      <c r="E7" s="3" t="s">
        <v>453</v>
      </c>
      <c r="F7" s="9">
        <v>22.145</v>
      </c>
      <c r="G7" s="3" t="s">
        <v>750</v>
      </c>
      <c r="H7" s="3" t="s">
        <v>751</v>
      </c>
      <c r="I7" s="3" t="s">
        <v>470</v>
      </c>
      <c r="J7" s="3" t="s">
        <v>82</v>
      </c>
    </row>
    <row r="8" spans="1:10" x14ac:dyDescent="0.35">
      <c r="A8" s="8" t="s">
        <v>864</v>
      </c>
      <c r="B8" s="3" t="s">
        <v>865</v>
      </c>
      <c r="C8" s="3" t="s">
        <v>508</v>
      </c>
      <c r="D8" s="3" t="s">
        <v>868</v>
      </c>
      <c r="E8" s="3" t="s">
        <v>805</v>
      </c>
      <c r="F8" s="9">
        <v>23.895</v>
      </c>
      <c r="G8" s="3" t="s">
        <v>871</v>
      </c>
      <c r="H8" s="3" t="s">
        <v>873</v>
      </c>
      <c r="I8" s="3" t="s">
        <v>767</v>
      </c>
      <c r="J8" s="3" t="s">
        <v>79</v>
      </c>
    </row>
    <row r="9" spans="1:10" x14ac:dyDescent="0.35">
      <c r="A9" s="8" t="s">
        <v>935</v>
      </c>
      <c r="B9" s="3" t="s">
        <v>905</v>
      </c>
      <c r="C9" s="3" t="s">
        <v>906</v>
      </c>
      <c r="D9" s="4" t="s">
        <v>559</v>
      </c>
      <c r="E9" s="3" t="s">
        <v>564</v>
      </c>
      <c r="F9" s="9">
        <v>19.95</v>
      </c>
      <c r="G9" s="3" t="s">
        <v>909</v>
      </c>
      <c r="H9" s="4" t="s">
        <v>1026</v>
      </c>
      <c r="I9" s="3" t="s">
        <v>922</v>
      </c>
      <c r="J9" s="3" t="s">
        <v>49</v>
      </c>
    </row>
    <row r="10" spans="1:10" x14ac:dyDescent="0.35">
      <c r="A10" s="8" t="s">
        <v>977</v>
      </c>
      <c r="B10" s="3" t="s">
        <v>936</v>
      </c>
      <c r="C10" s="3" t="s">
        <v>610</v>
      </c>
      <c r="D10" s="3" t="s">
        <v>938</v>
      </c>
      <c r="E10" s="3" t="s">
        <v>495</v>
      </c>
      <c r="F10" s="9">
        <v>14.455</v>
      </c>
      <c r="G10" s="3" t="s">
        <v>941</v>
      </c>
      <c r="H10" s="3" t="s">
        <v>942</v>
      </c>
      <c r="I10" s="3" t="s">
        <v>959</v>
      </c>
      <c r="J10" s="3" t="s">
        <v>158</v>
      </c>
    </row>
    <row r="11" spans="1:10" x14ac:dyDescent="0.35">
      <c r="A11" s="8" t="s">
        <v>1018</v>
      </c>
      <c r="B11" s="3" t="s">
        <v>978</v>
      </c>
      <c r="C11" s="3" t="s">
        <v>537</v>
      </c>
      <c r="D11" s="3" t="s">
        <v>981</v>
      </c>
      <c r="E11" s="3" t="s">
        <v>484</v>
      </c>
      <c r="F11" s="9">
        <v>7.3609999999999998</v>
      </c>
      <c r="G11" s="3" t="s">
        <v>985</v>
      </c>
      <c r="H11" s="3" t="s">
        <v>987</v>
      </c>
      <c r="I11" s="3" t="s">
        <v>866</v>
      </c>
      <c r="J11" s="3" t="s">
        <v>314</v>
      </c>
    </row>
    <row r="12" spans="1:10" x14ac:dyDescent="0.35">
      <c r="A12" s="8" t="s">
        <v>1057</v>
      </c>
      <c r="B12" s="3" t="s">
        <v>532</v>
      </c>
      <c r="C12" s="3" t="s">
        <v>813</v>
      </c>
      <c r="D12" s="3" t="s">
        <v>1023</v>
      </c>
      <c r="E12" s="3" t="s">
        <v>1024</v>
      </c>
      <c r="F12" s="9">
        <v>2.9009999999999998</v>
      </c>
      <c r="G12" s="3" t="s">
        <v>1027</v>
      </c>
      <c r="H12" s="3" t="s">
        <v>1029</v>
      </c>
      <c r="I12" s="3" t="s">
        <v>538</v>
      </c>
      <c r="J12" s="3" t="s">
        <v>308</v>
      </c>
    </row>
    <row r="13" spans="1:10" x14ac:dyDescent="0.35">
      <c r="A13" s="8" t="s">
        <v>1092</v>
      </c>
      <c r="B13" s="3" t="s">
        <v>1058</v>
      </c>
      <c r="C13" s="3" t="s">
        <v>1030</v>
      </c>
      <c r="D13" s="3" t="s">
        <v>1062</v>
      </c>
      <c r="E13" s="3" t="s">
        <v>813</v>
      </c>
      <c r="F13" s="9">
        <v>1.82</v>
      </c>
      <c r="G13" s="3" t="s">
        <v>1065</v>
      </c>
      <c r="H13" s="4" t="s">
        <v>1213</v>
      </c>
      <c r="I13" s="3" t="s">
        <v>866</v>
      </c>
      <c r="J13" s="3" t="s">
        <v>6</v>
      </c>
    </row>
    <row r="14" spans="1:10" x14ac:dyDescent="0.35">
      <c r="A14" s="8" t="s">
        <v>1121</v>
      </c>
      <c r="B14" s="3" t="s">
        <v>1093</v>
      </c>
      <c r="C14" s="3" t="s">
        <v>484</v>
      </c>
      <c r="D14" s="3" t="s">
        <v>1095</v>
      </c>
      <c r="E14" s="3" t="s">
        <v>1052</v>
      </c>
      <c r="F14" s="9">
        <v>24.617000000000001</v>
      </c>
      <c r="G14" s="3" t="s">
        <v>1098</v>
      </c>
      <c r="H14" s="3" t="s">
        <v>1099</v>
      </c>
      <c r="I14" s="3" t="s">
        <v>790</v>
      </c>
      <c r="J14" s="3" t="s">
        <v>65</v>
      </c>
    </row>
    <row r="15" spans="1:10" x14ac:dyDescent="0.35">
      <c r="A15" s="8" t="s">
        <v>1146</v>
      </c>
      <c r="B15" s="3" t="s">
        <v>915</v>
      </c>
      <c r="C15" s="3" t="s">
        <v>510</v>
      </c>
      <c r="D15" s="3" t="s">
        <v>1122</v>
      </c>
      <c r="E15" s="3" t="s">
        <v>452</v>
      </c>
      <c r="F15" s="9">
        <v>24.835999999999999</v>
      </c>
      <c r="G15" s="3" t="s">
        <v>1123</v>
      </c>
      <c r="H15" s="3" t="s">
        <v>837</v>
      </c>
      <c r="I15" s="3" t="s">
        <v>448</v>
      </c>
      <c r="J15" s="3" t="s">
        <v>185</v>
      </c>
    </row>
    <row r="16" spans="1:10" x14ac:dyDescent="0.35">
      <c r="A16" s="8" t="s">
        <v>1176</v>
      </c>
      <c r="B16" s="3" t="s">
        <v>543</v>
      </c>
      <c r="C16" s="3" t="s">
        <v>509</v>
      </c>
      <c r="D16" s="3" t="s">
        <v>1147</v>
      </c>
      <c r="E16" s="3" t="s">
        <v>1148</v>
      </c>
      <c r="F16" s="9">
        <v>16.501999999999999</v>
      </c>
      <c r="G16" s="3" t="s">
        <v>1151</v>
      </c>
      <c r="H16" s="3" t="s">
        <v>1153</v>
      </c>
      <c r="I16" s="3" t="s">
        <v>870</v>
      </c>
      <c r="J16" s="3" t="s">
        <v>16</v>
      </c>
    </row>
    <row r="17" spans="1:10" x14ac:dyDescent="0.35">
      <c r="A17" s="8" t="s">
        <v>1177</v>
      </c>
      <c r="B17" s="3" t="s">
        <v>1178</v>
      </c>
      <c r="C17" s="3" t="s">
        <v>811</v>
      </c>
      <c r="D17" s="3" t="s">
        <v>1179</v>
      </c>
      <c r="E17" s="3" t="s">
        <v>435</v>
      </c>
      <c r="F17" s="9">
        <v>13.4</v>
      </c>
      <c r="G17" s="3" t="s">
        <v>1183</v>
      </c>
      <c r="H17" s="3" t="s">
        <v>1184</v>
      </c>
      <c r="I17" s="3" t="s">
        <v>447</v>
      </c>
      <c r="J17" s="3" t="s">
        <v>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23"/>
  <sheetViews>
    <sheetView topLeftCell="A85" workbookViewId="0">
      <selection activeCell="M31" sqref="M31"/>
    </sheetView>
  </sheetViews>
  <sheetFormatPr defaultRowHeight="14.5" x14ac:dyDescent="0.35"/>
  <cols>
    <col min="1" max="1" width="68.26953125" customWidth="1"/>
    <col min="2" max="2" width="12.1796875" style="1" customWidth="1"/>
    <col min="3" max="3" width="11.26953125" style="1" customWidth="1"/>
    <col min="4" max="4" width="18.81640625" style="1" bestFit="1" customWidth="1"/>
    <col min="5" max="5" width="9.7265625" style="1" customWidth="1"/>
    <col min="6" max="6" width="16.54296875" style="1" bestFit="1" customWidth="1"/>
    <col min="7" max="7" width="9.453125" style="1" customWidth="1"/>
    <col min="8" max="8" width="8.453125" style="1" customWidth="1"/>
    <col min="9" max="12" width="9.1796875" style="1"/>
    <col min="13" max="13" width="12.1796875" style="1" customWidth="1"/>
    <col min="14" max="14" width="11.81640625" style="1" bestFit="1" customWidth="1"/>
    <col min="15" max="17" width="9.1796875" style="1"/>
  </cols>
  <sheetData>
    <row r="1" spans="1:17" x14ac:dyDescent="0.35">
      <c r="B1" s="1" t="s">
        <v>423</v>
      </c>
      <c r="C1" s="1" t="s">
        <v>421</v>
      </c>
      <c r="D1" s="1" t="s">
        <v>424</v>
      </c>
      <c r="E1" s="1" t="s">
        <v>426</v>
      </c>
      <c r="F1" s="1" t="s">
        <v>425</v>
      </c>
      <c r="G1" s="1" t="s">
        <v>422</v>
      </c>
      <c r="H1" s="1" t="s">
        <v>864</v>
      </c>
      <c r="I1" s="1" t="s">
        <v>935</v>
      </c>
      <c r="J1" s="1" t="s">
        <v>977</v>
      </c>
      <c r="K1" s="1" t="s">
        <v>1018</v>
      </c>
      <c r="L1" s="1" t="s">
        <v>1057</v>
      </c>
      <c r="M1" s="1" t="s">
        <v>1092</v>
      </c>
      <c r="N1" s="1" t="s">
        <v>1121</v>
      </c>
      <c r="O1" s="1" t="s">
        <v>1146</v>
      </c>
      <c r="P1" s="1" t="s">
        <v>1176</v>
      </c>
      <c r="Q1" s="1" t="s">
        <v>1177</v>
      </c>
    </row>
    <row r="2" spans="1:17" x14ac:dyDescent="0.35">
      <c r="A2" t="s">
        <v>627</v>
      </c>
      <c r="B2" s="1" t="s">
        <v>427</v>
      </c>
      <c r="C2" s="1" t="s">
        <v>427</v>
      </c>
      <c r="D2" s="1" t="s">
        <v>429</v>
      </c>
      <c r="E2" s="1" t="s">
        <v>431</v>
      </c>
      <c r="F2" s="1" t="s">
        <v>430</v>
      </c>
      <c r="G2" s="1" t="s">
        <v>428</v>
      </c>
      <c r="H2" s="1" t="s">
        <v>865</v>
      </c>
      <c r="I2" s="1" t="s">
        <v>905</v>
      </c>
      <c r="J2" s="1" t="s">
        <v>936</v>
      </c>
      <c r="K2" s="1" t="s">
        <v>978</v>
      </c>
      <c r="L2" s="1" t="s">
        <v>532</v>
      </c>
      <c r="M2" s="1" t="s">
        <v>1058</v>
      </c>
      <c r="N2" s="1" t="s">
        <v>1093</v>
      </c>
      <c r="O2" s="1" t="s">
        <v>915</v>
      </c>
      <c r="P2" s="1" t="s">
        <v>543</v>
      </c>
      <c r="Q2" s="1" t="s">
        <v>1178</v>
      </c>
    </row>
    <row r="3" spans="1:17" x14ac:dyDescent="0.35">
      <c r="A3" t="s">
        <v>628</v>
      </c>
      <c r="B3" s="1">
        <v>44</v>
      </c>
      <c r="C3" s="1" t="s">
        <v>437</v>
      </c>
      <c r="D3" s="1">
        <v>54</v>
      </c>
      <c r="E3" s="1" t="s">
        <v>437</v>
      </c>
      <c r="F3" s="1">
        <v>78</v>
      </c>
      <c r="G3" s="1">
        <v>44</v>
      </c>
      <c r="H3" s="1" t="s">
        <v>437</v>
      </c>
      <c r="I3" s="1">
        <v>72</v>
      </c>
      <c r="J3" s="1">
        <v>93</v>
      </c>
      <c r="K3" s="1">
        <v>87</v>
      </c>
      <c r="L3" s="1">
        <v>251</v>
      </c>
      <c r="M3" s="1">
        <v>238</v>
      </c>
      <c r="N3" s="1">
        <v>45</v>
      </c>
      <c r="O3" s="1" t="s">
        <v>437</v>
      </c>
      <c r="P3" s="1">
        <v>81</v>
      </c>
      <c r="Q3" s="1">
        <v>72</v>
      </c>
    </row>
    <row r="4" spans="1:17" x14ac:dyDescent="0.35">
      <c r="A4" t="s">
        <v>629</v>
      </c>
      <c r="B4" s="1">
        <v>69</v>
      </c>
      <c r="C4" s="1" t="s">
        <v>437</v>
      </c>
      <c r="D4" s="1">
        <v>85</v>
      </c>
      <c r="E4" s="1" t="s">
        <v>437</v>
      </c>
      <c r="F4" s="1">
        <v>131</v>
      </c>
      <c r="G4" s="1">
        <v>96</v>
      </c>
      <c r="H4" s="1" t="s">
        <v>437</v>
      </c>
      <c r="I4" s="1">
        <v>109</v>
      </c>
      <c r="J4" s="1">
        <v>194</v>
      </c>
      <c r="K4" s="1">
        <v>106</v>
      </c>
      <c r="L4" s="1">
        <v>296</v>
      </c>
      <c r="M4" s="1">
        <v>281</v>
      </c>
      <c r="N4" s="1">
        <v>101</v>
      </c>
      <c r="O4" s="1" t="s">
        <v>437</v>
      </c>
      <c r="P4" s="1">
        <v>143</v>
      </c>
      <c r="Q4" s="1">
        <v>98</v>
      </c>
    </row>
    <row r="5" spans="1:17" x14ac:dyDescent="0.35">
      <c r="A5" t="s">
        <v>630</v>
      </c>
      <c r="B5" s="1" t="s">
        <v>437</v>
      </c>
      <c r="C5" s="1" t="s">
        <v>437</v>
      </c>
      <c r="D5" s="1" t="s">
        <v>437</v>
      </c>
      <c r="E5" s="1" t="s">
        <v>437</v>
      </c>
      <c r="F5" s="1" t="s">
        <v>437</v>
      </c>
      <c r="G5" s="1" t="s">
        <v>437</v>
      </c>
      <c r="H5" s="1" t="s">
        <v>437</v>
      </c>
      <c r="I5" s="1" t="s">
        <v>437</v>
      </c>
      <c r="J5" s="1" t="s">
        <v>572</v>
      </c>
      <c r="K5" s="1" t="s">
        <v>437</v>
      </c>
      <c r="L5" s="1" t="s">
        <v>1019</v>
      </c>
      <c r="M5" s="1" t="s">
        <v>613</v>
      </c>
      <c r="N5" s="1" t="s">
        <v>437</v>
      </c>
      <c r="O5" s="1" t="s">
        <v>437</v>
      </c>
      <c r="P5" s="1" t="s">
        <v>485</v>
      </c>
      <c r="Q5" s="1" t="s">
        <v>485</v>
      </c>
    </row>
    <row r="6" spans="1:17" x14ac:dyDescent="0.35">
      <c r="A6" t="s">
        <v>631</v>
      </c>
      <c r="B6" s="1" t="s">
        <v>571</v>
      </c>
      <c r="C6" s="1" t="s">
        <v>571</v>
      </c>
      <c r="D6" s="1" t="s">
        <v>463</v>
      </c>
      <c r="E6" s="1" t="s">
        <v>613</v>
      </c>
      <c r="F6" s="1" t="s">
        <v>571</v>
      </c>
      <c r="G6" s="1" t="s">
        <v>540</v>
      </c>
      <c r="H6" s="1" t="s">
        <v>810</v>
      </c>
      <c r="I6" s="1" t="s">
        <v>749</v>
      </c>
      <c r="J6" s="1" t="s">
        <v>478</v>
      </c>
      <c r="K6" s="1" t="s">
        <v>617</v>
      </c>
      <c r="L6" s="1" t="s">
        <v>468</v>
      </c>
      <c r="M6" s="1" t="s">
        <v>1059</v>
      </c>
      <c r="N6" s="1" t="s">
        <v>481</v>
      </c>
      <c r="O6" s="1" t="s">
        <v>477</v>
      </c>
      <c r="P6" s="1" t="s">
        <v>587</v>
      </c>
      <c r="Q6" s="1" t="s">
        <v>500</v>
      </c>
    </row>
    <row r="7" spans="1:17" x14ac:dyDescent="0.35">
      <c r="A7" t="s">
        <v>632</v>
      </c>
      <c r="B7" s="1" t="s">
        <v>437</v>
      </c>
      <c r="C7" s="1" t="s">
        <v>437</v>
      </c>
      <c r="D7" s="1" t="s">
        <v>437</v>
      </c>
      <c r="E7" s="1" t="s">
        <v>437</v>
      </c>
      <c r="F7" s="1" t="s">
        <v>437</v>
      </c>
      <c r="G7" s="1" t="s">
        <v>749</v>
      </c>
      <c r="H7" s="1" t="s">
        <v>437</v>
      </c>
      <c r="I7" s="1" t="s">
        <v>749</v>
      </c>
      <c r="J7" s="1" t="s">
        <v>572</v>
      </c>
      <c r="K7" s="1" t="s">
        <v>571</v>
      </c>
      <c r="L7" s="1" t="s">
        <v>451</v>
      </c>
      <c r="M7" s="1" t="s">
        <v>571</v>
      </c>
      <c r="N7" s="1" t="s">
        <v>749</v>
      </c>
      <c r="O7" s="1" t="s">
        <v>437</v>
      </c>
      <c r="P7" s="1" t="s">
        <v>613</v>
      </c>
      <c r="Q7" s="1" t="s">
        <v>437</v>
      </c>
    </row>
    <row r="8" spans="1:17" x14ac:dyDescent="0.35">
      <c r="A8" t="s">
        <v>633</v>
      </c>
      <c r="B8" s="1" t="s">
        <v>537</v>
      </c>
      <c r="C8" s="1" t="s">
        <v>752</v>
      </c>
      <c r="D8" s="1" t="s">
        <v>813</v>
      </c>
      <c r="E8" s="1" t="s">
        <v>752</v>
      </c>
      <c r="F8" s="1" t="s">
        <v>446</v>
      </c>
      <c r="G8" s="1" t="s">
        <v>536</v>
      </c>
      <c r="H8" s="1" t="s">
        <v>498</v>
      </c>
      <c r="I8" s="1" t="s">
        <v>795</v>
      </c>
      <c r="J8" s="1" t="s">
        <v>584</v>
      </c>
      <c r="K8" s="1" t="s">
        <v>979</v>
      </c>
      <c r="L8" s="1" t="s">
        <v>503</v>
      </c>
      <c r="M8" s="1" t="s">
        <v>1060</v>
      </c>
      <c r="N8" s="1" t="s">
        <v>469</v>
      </c>
      <c r="O8" s="1" t="s">
        <v>510</v>
      </c>
      <c r="P8" s="1" t="s">
        <v>483</v>
      </c>
      <c r="Q8" s="1" t="s">
        <v>538</v>
      </c>
    </row>
    <row r="9" spans="1:17" x14ac:dyDescent="0.35">
      <c r="A9" t="s">
        <v>634</v>
      </c>
      <c r="B9" s="1">
        <v>1</v>
      </c>
      <c r="C9" s="1">
        <v>2</v>
      </c>
      <c r="D9" s="1">
        <v>2</v>
      </c>
      <c r="E9" s="1">
        <v>5</v>
      </c>
      <c r="F9" s="1">
        <v>2</v>
      </c>
      <c r="G9" s="1">
        <v>4</v>
      </c>
      <c r="H9" s="1">
        <v>3</v>
      </c>
      <c r="I9" s="1">
        <v>2</v>
      </c>
      <c r="J9" s="1">
        <v>1</v>
      </c>
      <c r="K9" s="1">
        <v>1</v>
      </c>
      <c r="L9" s="1">
        <v>12</v>
      </c>
      <c r="M9" s="1">
        <v>18</v>
      </c>
      <c r="N9" s="1">
        <v>1</v>
      </c>
      <c r="O9" s="1">
        <v>1</v>
      </c>
      <c r="P9" s="1">
        <v>10</v>
      </c>
      <c r="Q9" s="1">
        <v>1</v>
      </c>
    </row>
    <row r="10" spans="1:17" x14ac:dyDescent="0.35">
      <c r="A10" t="s">
        <v>635</v>
      </c>
      <c r="B10" s="1">
        <v>6</v>
      </c>
      <c r="C10" s="1">
        <v>4</v>
      </c>
      <c r="D10" s="1">
        <v>7</v>
      </c>
      <c r="E10" s="1">
        <v>4</v>
      </c>
      <c r="F10" s="1">
        <v>9</v>
      </c>
      <c r="G10" s="1">
        <v>6</v>
      </c>
      <c r="H10" s="1">
        <v>2</v>
      </c>
      <c r="I10" s="1">
        <v>1</v>
      </c>
      <c r="J10" s="1">
        <v>3</v>
      </c>
      <c r="K10" s="1">
        <v>1</v>
      </c>
      <c r="L10" s="1">
        <v>21</v>
      </c>
      <c r="M10" s="1">
        <v>34</v>
      </c>
      <c r="N10" s="1">
        <v>3</v>
      </c>
      <c r="O10" s="1">
        <v>2</v>
      </c>
      <c r="P10" s="1">
        <v>3</v>
      </c>
      <c r="Q10" s="1">
        <v>1</v>
      </c>
    </row>
    <row r="11" spans="1:17" x14ac:dyDescent="0.35">
      <c r="A11" t="s">
        <v>636</v>
      </c>
      <c r="B11" s="1" t="s">
        <v>434</v>
      </c>
      <c r="C11" s="1" t="s">
        <v>432</v>
      </c>
      <c r="D11" s="1" t="s">
        <v>435</v>
      </c>
      <c r="E11" s="1" t="s">
        <v>436</v>
      </c>
      <c r="F11" s="1" t="s">
        <v>434</v>
      </c>
      <c r="G11" s="1" t="s">
        <v>433</v>
      </c>
      <c r="H11" s="1" t="s">
        <v>508</v>
      </c>
      <c r="I11" s="1" t="s">
        <v>906</v>
      </c>
      <c r="J11" s="1" t="s">
        <v>610</v>
      </c>
      <c r="K11" s="1" t="s">
        <v>537</v>
      </c>
      <c r="L11" s="1" t="s">
        <v>813</v>
      </c>
      <c r="M11" s="1" t="s">
        <v>1030</v>
      </c>
      <c r="N11" s="1" t="s">
        <v>484</v>
      </c>
      <c r="O11" s="1" t="s">
        <v>510</v>
      </c>
      <c r="P11" s="1" t="s">
        <v>509</v>
      </c>
      <c r="Q11" s="1" t="s">
        <v>811</v>
      </c>
    </row>
    <row r="12" spans="1:17" x14ac:dyDescent="0.35">
      <c r="A12" t="s">
        <v>637</v>
      </c>
      <c r="B12" s="1" t="s">
        <v>437</v>
      </c>
      <c r="C12" s="1" t="s">
        <v>437</v>
      </c>
      <c r="D12" s="1" t="s">
        <v>437</v>
      </c>
      <c r="E12" s="1" t="s">
        <v>437</v>
      </c>
      <c r="F12" s="1" t="s">
        <v>439</v>
      </c>
      <c r="G12" s="1" t="s">
        <v>438</v>
      </c>
      <c r="H12" s="1" t="s">
        <v>437</v>
      </c>
      <c r="I12" s="1" t="s">
        <v>536</v>
      </c>
      <c r="J12" s="1" t="s">
        <v>604</v>
      </c>
      <c r="K12" s="1" t="s">
        <v>980</v>
      </c>
      <c r="L12" s="1" t="s">
        <v>1020</v>
      </c>
      <c r="M12" s="1" t="s">
        <v>1015</v>
      </c>
      <c r="N12" s="1" t="s">
        <v>437</v>
      </c>
      <c r="O12" s="1" t="s">
        <v>437</v>
      </c>
      <c r="P12" s="1" t="s">
        <v>611</v>
      </c>
      <c r="Q12" s="1" t="s">
        <v>964</v>
      </c>
    </row>
    <row r="13" spans="1:17" x14ac:dyDescent="0.35">
      <c r="A13" t="s">
        <v>638</v>
      </c>
      <c r="B13" s="1" t="s">
        <v>478</v>
      </c>
      <c r="C13" s="1" t="s">
        <v>610</v>
      </c>
      <c r="D13" s="1" t="s">
        <v>497</v>
      </c>
      <c r="E13" s="1" t="s">
        <v>795</v>
      </c>
      <c r="F13" s="1" t="s">
        <v>844</v>
      </c>
      <c r="G13" s="1" t="s">
        <v>570</v>
      </c>
      <c r="H13" s="1" t="s">
        <v>866</v>
      </c>
      <c r="I13" s="1" t="s">
        <v>562</v>
      </c>
      <c r="J13" s="1" t="s">
        <v>567</v>
      </c>
      <c r="K13" s="1" t="s">
        <v>827</v>
      </c>
      <c r="L13" s="1" t="s">
        <v>1021</v>
      </c>
      <c r="M13" s="1" t="s">
        <v>1061</v>
      </c>
      <c r="N13" s="1" t="s">
        <v>447</v>
      </c>
      <c r="O13" s="1" t="s">
        <v>450</v>
      </c>
      <c r="P13" s="1" t="s">
        <v>456</v>
      </c>
      <c r="Q13" s="1" t="s">
        <v>983</v>
      </c>
    </row>
    <row r="14" spans="1:17" x14ac:dyDescent="0.35">
      <c r="A14" t="s">
        <v>639</v>
      </c>
      <c r="B14" s="1" t="s">
        <v>442</v>
      </c>
      <c r="C14" s="1" t="s">
        <v>440</v>
      </c>
      <c r="D14" s="1" t="s">
        <v>441</v>
      </c>
      <c r="E14" s="1" t="s">
        <v>444</v>
      </c>
      <c r="F14" s="1" t="s">
        <v>443</v>
      </c>
      <c r="G14" s="1" t="s">
        <v>441</v>
      </c>
      <c r="H14" s="1" t="s">
        <v>867</v>
      </c>
      <c r="I14" s="1" t="s">
        <v>907</v>
      </c>
      <c r="J14" s="1" t="s">
        <v>937</v>
      </c>
      <c r="K14" s="1" t="s">
        <v>881</v>
      </c>
      <c r="L14" s="1" t="s">
        <v>1022</v>
      </c>
      <c r="M14" s="1" t="s">
        <v>568</v>
      </c>
      <c r="N14" s="1" t="s">
        <v>1094</v>
      </c>
      <c r="O14" s="1" t="s">
        <v>567</v>
      </c>
      <c r="P14" s="1" t="s">
        <v>455</v>
      </c>
      <c r="Q14" s="1" t="s">
        <v>515</v>
      </c>
    </row>
    <row r="15" spans="1:17" x14ac:dyDescent="0.35">
      <c r="A15" t="s">
        <v>640</v>
      </c>
      <c r="B15" s="1" t="s">
        <v>437</v>
      </c>
      <c r="C15" s="1" t="s">
        <v>437</v>
      </c>
      <c r="D15" s="1" t="s">
        <v>437</v>
      </c>
      <c r="E15" s="1" t="s">
        <v>437</v>
      </c>
      <c r="F15" s="1" t="s">
        <v>437</v>
      </c>
      <c r="G15" s="1" t="s">
        <v>445</v>
      </c>
      <c r="H15" s="1" t="s">
        <v>868</v>
      </c>
      <c r="I15" s="1" t="s">
        <v>868</v>
      </c>
      <c r="J15" s="1" t="s">
        <v>938</v>
      </c>
      <c r="K15" s="1" t="s">
        <v>981</v>
      </c>
      <c r="L15" s="1" t="s">
        <v>1023</v>
      </c>
      <c r="M15" s="1" t="s">
        <v>1062</v>
      </c>
      <c r="N15" s="1" t="s">
        <v>1095</v>
      </c>
      <c r="O15" s="1" t="s">
        <v>1122</v>
      </c>
      <c r="P15" s="1" t="s">
        <v>1147</v>
      </c>
      <c r="Q15" s="1" t="s">
        <v>1179</v>
      </c>
    </row>
    <row r="16" spans="1:17" x14ac:dyDescent="0.35">
      <c r="A16" t="s">
        <v>641</v>
      </c>
      <c r="B16" s="1" t="s">
        <v>448</v>
      </c>
      <c r="C16" s="1" t="s">
        <v>446</v>
      </c>
      <c r="D16" s="1" t="s">
        <v>449</v>
      </c>
      <c r="E16" s="1" t="s">
        <v>451</v>
      </c>
      <c r="F16" s="1" t="s">
        <v>450</v>
      </c>
      <c r="G16" s="1" t="s">
        <v>447</v>
      </c>
      <c r="H16" s="1" t="s">
        <v>497</v>
      </c>
      <c r="I16" s="1" t="s">
        <v>457</v>
      </c>
      <c r="J16" s="1" t="s">
        <v>451</v>
      </c>
      <c r="K16" s="1" t="s">
        <v>437</v>
      </c>
      <c r="L16" s="1" t="s">
        <v>562</v>
      </c>
      <c r="M16" s="1" t="s">
        <v>436</v>
      </c>
      <c r="N16" s="1" t="s">
        <v>437</v>
      </c>
      <c r="O16" s="1" t="s">
        <v>436</v>
      </c>
      <c r="P16" s="1" t="s">
        <v>450</v>
      </c>
      <c r="Q16" s="1" t="s">
        <v>437</v>
      </c>
    </row>
    <row r="17" spans="1:17" x14ac:dyDescent="0.35">
      <c r="A17" t="s">
        <v>642</v>
      </c>
      <c r="B17" s="1">
        <v>98</v>
      </c>
      <c r="C17" s="1">
        <v>95</v>
      </c>
      <c r="D17" s="1">
        <v>88</v>
      </c>
      <c r="E17" s="1">
        <v>111</v>
      </c>
      <c r="F17" s="1">
        <v>71</v>
      </c>
      <c r="G17" s="1">
        <v>128</v>
      </c>
      <c r="H17" s="1">
        <v>84</v>
      </c>
      <c r="I17" s="1">
        <v>98</v>
      </c>
      <c r="J17" s="1">
        <v>86</v>
      </c>
      <c r="K17" s="1">
        <v>60</v>
      </c>
      <c r="L17" s="1">
        <v>74</v>
      </c>
      <c r="M17" s="1" t="s">
        <v>437</v>
      </c>
      <c r="N17" s="1">
        <v>76</v>
      </c>
      <c r="O17" s="1">
        <v>77</v>
      </c>
      <c r="P17" s="1">
        <v>69</v>
      </c>
      <c r="Q17" s="1">
        <v>82</v>
      </c>
    </row>
    <row r="18" spans="1:17" x14ac:dyDescent="0.35">
      <c r="A18" t="s">
        <v>643</v>
      </c>
      <c r="B18" s="1">
        <v>100</v>
      </c>
      <c r="C18" s="1">
        <v>104</v>
      </c>
      <c r="D18" s="1">
        <v>108</v>
      </c>
      <c r="E18" s="1">
        <v>104</v>
      </c>
      <c r="F18" s="1">
        <v>100</v>
      </c>
      <c r="G18" s="1">
        <v>101</v>
      </c>
      <c r="H18" s="1">
        <v>99</v>
      </c>
      <c r="I18" s="1">
        <v>98</v>
      </c>
      <c r="J18" s="1">
        <v>110</v>
      </c>
      <c r="K18" s="1">
        <v>116</v>
      </c>
      <c r="L18" s="1">
        <v>111</v>
      </c>
      <c r="M18" s="1">
        <v>112</v>
      </c>
      <c r="N18" s="1">
        <v>99</v>
      </c>
      <c r="O18" s="1">
        <v>101</v>
      </c>
      <c r="P18" s="1">
        <v>103</v>
      </c>
      <c r="Q18" s="1">
        <v>104</v>
      </c>
    </row>
    <row r="19" spans="1:17" x14ac:dyDescent="0.35">
      <c r="A19" t="s">
        <v>644</v>
      </c>
      <c r="B19" s="1">
        <v>113</v>
      </c>
      <c r="C19" s="1">
        <v>132</v>
      </c>
      <c r="D19" s="1">
        <v>128</v>
      </c>
      <c r="E19" s="1">
        <v>102</v>
      </c>
      <c r="F19" s="1">
        <v>98</v>
      </c>
      <c r="G19" s="1">
        <v>100</v>
      </c>
      <c r="H19" s="1">
        <v>101</v>
      </c>
      <c r="I19" s="1">
        <v>100</v>
      </c>
      <c r="J19" s="1">
        <v>102</v>
      </c>
      <c r="K19" s="1">
        <v>69</v>
      </c>
      <c r="L19" s="1">
        <v>68</v>
      </c>
      <c r="M19" s="1">
        <v>56</v>
      </c>
      <c r="N19" s="1">
        <v>108</v>
      </c>
      <c r="O19" s="1">
        <v>109</v>
      </c>
      <c r="P19" s="1">
        <v>91</v>
      </c>
      <c r="Q19" s="1">
        <v>94</v>
      </c>
    </row>
    <row r="20" spans="1:17" x14ac:dyDescent="0.35">
      <c r="A20" t="s">
        <v>645</v>
      </c>
      <c r="B20" s="1">
        <v>77</v>
      </c>
      <c r="C20" s="1">
        <v>79</v>
      </c>
      <c r="D20" s="1">
        <v>56</v>
      </c>
      <c r="E20" s="1">
        <v>66</v>
      </c>
      <c r="F20" s="1">
        <v>87</v>
      </c>
      <c r="G20" s="1">
        <v>87</v>
      </c>
      <c r="H20" s="1">
        <v>79</v>
      </c>
      <c r="I20" s="1">
        <v>41</v>
      </c>
      <c r="J20" s="1">
        <v>46</v>
      </c>
      <c r="K20" s="1">
        <v>25</v>
      </c>
      <c r="L20" s="1" t="s">
        <v>437</v>
      </c>
      <c r="M20" s="1">
        <v>9</v>
      </c>
      <c r="N20" s="1">
        <v>110</v>
      </c>
      <c r="O20" s="1">
        <v>71</v>
      </c>
      <c r="P20" s="1">
        <v>30</v>
      </c>
      <c r="Q20" s="1">
        <v>39</v>
      </c>
    </row>
    <row r="21" spans="1:17" x14ac:dyDescent="0.35">
      <c r="A21" t="s">
        <v>646</v>
      </c>
      <c r="B21" s="1" t="s">
        <v>454</v>
      </c>
      <c r="C21" s="1" t="s">
        <v>452</v>
      </c>
      <c r="D21" s="1" t="s">
        <v>455</v>
      </c>
      <c r="E21" s="1" t="s">
        <v>457</v>
      </c>
      <c r="F21" s="1" t="s">
        <v>456</v>
      </c>
      <c r="G21" s="1" t="s">
        <v>453</v>
      </c>
      <c r="H21" s="1" t="s">
        <v>805</v>
      </c>
      <c r="I21" s="1" t="s">
        <v>564</v>
      </c>
      <c r="J21" s="1" t="s">
        <v>495</v>
      </c>
      <c r="K21" s="1" t="s">
        <v>484</v>
      </c>
      <c r="L21" s="1" t="s">
        <v>1024</v>
      </c>
      <c r="M21" s="1" t="s">
        <v>813</v>
      </c>
      <c r="N21" s="1" t="s">
        <v>1052</v>
      </c>
      <c r="O21" s="1" t="s">
        <v>452</v>
      </c>
      <c r="P21" s="1" t="s">
        <v>1148</v>
      </c>
      <c r="Q21" s="1" t="s">
        <v>435</v>
      </c>
    </row>
    <row r="22" spans="1:17" x14ac:dyDescent="0.35">
      <c r="A22" t="s">
        <v>647</v>
      </c>
      <c r="B22" s="1" t="s">
        <v>460</v>
      </c>
      <c r="C22" s="1" t="s">
        <v>458</v>
      </c>
      <c r="D22" s="1" t="s">
        <v>461</v>
      </c>
      <c r="E22" s="1" t="s">
        <v>462</v>
      </c>
      <c r="F22" s="1" t="s">
        <v>460</v>
      </c>
      <c r="G22" s="1" t="s">
        <v>459</v>
      </c>
      <c r="H22" s="1" t="s">
        <v>784</v>
      </c>
      <c r="I22" s="1" t="s">
        <v>908</v>
      </c>
      <c r="J22" s="1" t="s">
        <v>796</v>
      </c>
      <c r="K22" s="1" t="s">
        <v>982</v>
      </c>
      <c r="L22" s="1" t="s">
        <v>1025</v>
      </c>
      <c r="M22" s="1" t="s">
        <v>1063</v>
      </c>
      <c r="N22" s="1" t="s">
        <v>1096</v>
      </c>
      <c r="O22" s="1" t="s">
        <v>916</v>
      </c>
      <c r="P22" s="1" t="s">
        <v>1149</v>
      </c>
      <c r="Q22" s="1" t="s">
        <v>1180</v>
      </c>
    </row>
    <row r="23" spans="1:17" x14ac:dyDescent="0.35">
      <c r="A23" t="s">
        <v>648</v>
      </c>
      <c r="B23" s="1" t="s">
        <v>464</v>
      </c>
      <c r="C23" s="1" t="s">
        <v>437</v>
      </c>
      <c r="D23" s="1" t="s">
        <v>437</v>
      </c>
      <c r="E23" s="1" t="s">
        <v>465</v>
      </c>
      <c r="F23" s="1" t="s">
        <v>437</v>
      </c>
      <c r="G23" s="1" t="s">
        <v>463</v>
      </c>
      <c r="H23" s="1" t="s">
        <v>469</v>
      </c>
      <c r="I23" s="1" t="s">
        <v>813</v>
      </c>
      <c r="J23" s="1" t="s">
        <v>437</v>
      </c>
      <c r="K23" s="1" t="s">
        <v>983</v>
      </c>
      <c r="L23" s="1" t="s">
        <v>437</v>
      </c>
      <c r="M23" s="1" t="s">
        <v>437</v>
      </c>
      <c r="N23" s="1" t="s">
        <v>787</v>
      </c>
      <c r="O23" s="1" t="s">
        <v>479</v>
      </c>
      <c r="P23" s="1" t="s">
        <v>870</v>
      </c>
      <c r="Q23" s="1" t="s">
        <v>437</v>
      </c>
    </row>
    <row r="24" spans="1:17" x14ac:dyDescent="0.35">
      <c r="A24" t="s">
        <v>649</v>
      </c>
      <c r="B24" s="1" t="s">
        <v>437</v>
      </c>
      <c r="C24" s="1" t="s">
        <v>437</v>
      </c>
      <c r="D24" s="1" t="s">
        <v>437</v>
      </c>
      <c r="E24" s="1" t="s">
        <v>437</v>
      </c>
      <c r="F24" s="1" t="s">
        <v>437</v>
      </c>
      <c r="G24" s="1" t="s">
        <v>437</v>
      </c>
      <c r="H24" s="1" t="s">
        <v>437</v>
      </c>
      <c r="I24" s="1">
        <v>100</v>
      </c>
      <c r="J24" s="1" t="s">
        <v>437</v>
      </c>
      <c r="K24" s="1">
        <v>100</v>
      </c>
      <c r="L24" s="1">
        <v>97</v>
      </c>
      <c r="M24" s="1" t="s">
        <v>437</v>
      </c>
      <c r="N24" s="1" t="s">
        <v>437</v>
      </c>
      <c r="O24" s="1" t="s">
        <v>437</v>
      </c>
      <c r="P24" s="1">
        <v>96</v>
      </c>
      <c r="Q24" s="1" t="s">
        <v>437</v>
      </c>
    </row>
    <row r="25" spans="1:17" x14ac:dyDescent="0.35">
      <c r="A25" t="s">
        <v>650</v>
      </c>
      <c r="B25" s="1">
        <v>9</v>
      </c>
      <c r="C25" s="1">
        <v>12</v>
      </c>
      <c r="D25" s="1">
        <v>17</v>
      </c>
      <c r="E25" s="1">
        <v>13</v>
      </c>
      <c r="F25" s="1">
        <v>15</v>
      </c>
      <c r="G25" s="1">
        <v>20</v>
      </c>
      <c r="H25" s="1">
        <v>20</v>
      </c>
      <c r="I25" s="1">
        <v>9</v>
      </c>
      <c r="J25" s="1">
        <v>21</v>
      </c>
      <c r="K25" s="1">
        <v>26</v>
      </c>
      <c r="L25" s="1">
        <v>57</v>
      </c>
      <c r="M25" s="1">
        <v>46</v>
      </c>
      <c r="N25" s="1">
        <v>9</v>
      </c>
      <c r="O25" s="1">
        <v>10</v>
      </c>
      <c r="P25" s="1">
        <v>27</v>
      </c>
      <c r="Q25" s="1">
        <v>16</v>
      </c>
    </row>
    <row r="26" spans="1:17" x14ac:dyDescent="0.35">
      <c r="A26" t="s">
        <v>651</v>
      </c>
      <c r="B26" s="1">
        <v>67.614000000000004</v>
      </c>
      <c r="C26" s="1">
        <v>46.326000000000001</v>
      </c>
      <c r="D26" s="1">
        <v>37.930999999999997</v>
      </c>
      <c r="E26" s="1">
        <v>31.215</v>
      </c>
      <c r="F26" s="1">
        <v>53.244999999999997</v>
      </c>
      <c r="G26" s="1">
        <v>21.664999999999999</v>
      </c>
      <c r="H26" s="1">
        <v>23.286000000000001</v>
      </c>
      <c r="I26" s="1">
        <v>7.4550000000000001</v>
      </c>
      <c r="J26" s="1">
        <v>14.145</v>
      </c>
      <c r="K26" s="1">
        <v>7.1950000000000003</v>
      </c>
      <c r="L26" s="1">
        <v>2.8809999999999998</v>
      </c>
      <c r="M26" s="1">
        <v>1.871</v>
      </c>
      <c r="N26" s="1">
        <v>24.808</v>
      </c>
      <c r="O26" s="1">
        <v>24.117000000000001</v>
      </c>
      <c r="P26" s="1">
        <v>16.382999999999999</v>
      </c>
      <c r="Q26" s="1">
        <v>13.345000000000001</v>
      </c>
    </row>
    <row r="27" spans="1:17" x14ac:dyDescent="0.35">
      <c r="A27" t="s">
        <v>652</v>
      </c>
      <c r="B27" s="1" t="s">
        <v>468</v>
      </c>
      <c r="C27" s="1" t="s">
        <v>466</v>
      </c>
      <c r="D27" s="1" t="s">
        <v>469</v>
      </c>
      <c r="E27" s="1" t="s">
        <v>471</v>
      </c>
      <c r="F27" s="1" t="s">
        <v>470</v>
      </c>
      <c r="G27" s="1" t="s">
        <v>467</v>
      </c>
      <c r="H27" s="1" t="s">
        <v>452</v>
      </c>
      <c r="I27" s="1" t="s">
        <v>437</v>
      </c>
      <c r="J27" s="1" t="s">
        <v>939</v>
      </c>
      <c r="K27" s="1" t="s">
        <v>437</v>
      </c>
      <c r="L27" s="1" t="s">
        <v>795</v>
      </c>
      <c r="M27" s="1" t="s">
        <v>1064</v>
      </c>
      <c r="N27" s="1" t="s">
        <v>437</v>
      </c>
      <c r="O27" s="1" t="s">
        <v>762</v>
      </c>
      <c r="P27" s="1" t="s">
        <v>617</v>
      </c>
      <c r="Q27" s="1" t="s">
        <v>1181</v>
      </c>
    </row>
    <row r="28" spans="1:17" x14ac:dyDescent="0.35">
      <c r="A28" t="s">
        <v>653</v>
      </c>
      <c r="B28" s="1" t="s">
        <v>437</v>
      </c>
      <c r="C28" s="1" t="s">
        <v>472</v>
      </c>
      <c r="D28" s="1" t="s">
        <v>474</v>
      </c>
      <c r="E28" s="1" t="s">
        <v>476</v>
      </c>
      <c r="F28" s="1" t="s">
        <v>475</v>
      </c>
      <c r="G28" s="1" t="s">
        <v>473</v>
      </c>
      <c r="H28" s="1" t="s">
        <v>869</v>
      </c>
      <c r="I28" s="1" t="s">
        <v>437</v>
      </c>
      <c r="J28" s="1" t="s">
        <v>940</v>
      </c>
      <c r="K28" s="1" t="s">
        <v>984</v>
      </c>
      <c r="L28" s="1" t="s">
        <v>1026</v>
      </c>
      <c r="M28" s="1" t="s">
        <v>464</v>
      </c>
      <c r="N28" s="1" t="s">
        <v>1097</v>
      </c>
      <c r="O28" s="1" t="s">
        <v>561</v>
      </c>
      <c r="P28" s="1" t="s">
        <v>1150</v>
      </c>
      <c r="Q28" s="1" t="s">
        <v>1182</v>
      </c>
    </row>
    <row r="29" spans="1:17" x14ac:dyDescent="0.35">
      <c r="A29" t="s">
        <v>654</v>
      </c>
      <c r="B29" s="1" t="s">
        <v>479</v>
      </c>
      <c r="C29" s="1" t="s">
        <v>477</v>
      </c>
      <c r="D29" s="1" t="s">
        <v>480</v>
      </c>
      <c r="E29" s="1" t="s">
        <v>482</v>
      </c>
      <c r="F29" s="1" t="s">
        <v>481</v>
      </c>
      <c r="G29" s="1" t="s">
        <v>478</v>
      </c>
      <c r="H29" s="1" t="s">
        <v>870</v>
      </c>
      <c r="I29" s="1" t="s">
        <v>437</v>
      </c>
      <c r="J29" s="1" t="s">
        <v>478</v>
      </c>
      <c r="K29" s="1" t="s">
        <v>449</v>
      </c>
      <c r="L29" s="1" t="s">
        <v>767</v>
      </c>
      <c r="M29" s="1" t="s">
        <v>437</v>
      </c>
      <c r="N29" s="1" t="s">
        <v>963</v>
      </c>
      <c r="O29" s="1" t="s">
        <v>478</v>
      </c>
      <c r="P29" s="1" t="s">
        <v>508</v>
      </c>
      <c r="Q29" s="1" t="s">
        <v>509</v>
      </c>
    </row>
    <row r="30" spans="1:17" x14ac:dyDescent="0.35">
      <c r="A30" t="s">
        <v>655</v>
      </c>
      <c r="B30" s="1" t="s">
        <v>483</v>
      </c>
      <c r="C30" s="1" t="s">
        <v>446</v>
      </c>
      <c r="D30" s="1" t="s">
        <v>484</v>
      </c>
      <c r="E30" s="1" t="s">
        <v>451</v>
      </c>
      <c r="F30" s="1" t="s">
        <v>485</v>
      </c>
      <c r="G30" s="1" t="s">
        <v>448</v>
      </c>
      <c r="H30" s="1" t="s">
        <v>450</v>
      </c>
      <c r="I30" s="1" t="s">
        <v>437</v>
      </c>
      <c r="J30" s="1" t="s">
        <v>616</v>
      </c>
      <c r="K30" s="1" t="s">
        <v>529</v>
      </c>
      <c r="L30" s="1" t="s">
        <v>889</v>
      </c>
      <c r="M30" s="1" t="s">
        <v>437</v>
      </c>
      <c r="N30" s="1" t="s">
        <v>605</v>
      </c>
      <c r="O30" s="1" t="s">
        <v>536</v>
      </c>
      <c r="P30" s="1" t="s">
        <v>602</v>
      </c>
      <c r="Q30" s="1" t="s">
        <v>570</v>
      </c>
    </row>
    <row r="31" spans="1:17" x14ac:dyDescent="0.35">
      <c r="A31" t="s">
        <v>656</v>
      </c>
      <c r="B31" s="1">
        <v>64.450999999999993</v>
      </c>
      <c r="C31" s="1">
        <v>46.374000000000002</v>
      </c>
      <c r="D31" s="1">
        <v>38.658000000000001</v>
      </c>
      <c r="E31" s="1">
        <v>31.670999999999999</v>
      </c>
      <c r="F31" s="1">
        <v>52.548999999999999</v>
      </c>
      <c r="G31" s="1">
        <v>22.145</v>
      </c>
      <c r="H31" s="1">
        <v>23.895</v>
      </c>
      <c r="I31" s="1">
        <v>19.95</v>
      </c>
      <c r="J31" s="1">
        <v>14.455</v>
      </c>
      <c r="K31" s="1">
        <v>7.3609999999999998</v>
      </c>
      <c r="L31" s="1">
        <v>2.9009999999999998</v>
      </c>
      <c r="M31" s="14">
        <v>1.82</v>
      </c>
      <c r="N31" s="1">
        <v>24.617000000000001</v>
      </c>
      <c r="O31" s="1">
        <v>24.835999999999999</v>
      </c>
      <c r="P31" s="1">
        <v>16.501999999999999</v>
      </c>
      <c r="Q31" s="1">
        <v>13.4</v>
      </c>
    </row>
    <row r="32" spans="1:17" x14ac:dyDescent="0.35">
      <c r="A32" t="s">
        <v>657</v>
      </c>
      <c r="B32" s="1" t="s">
        <v>775</v>
      </c>
      <c r="C32" s="1" t="s">
        <v>793</v>
      </c>
      <c r="D32" s="1" t="s">
        <v>814</v>
      </c>
      <c r="E32" s="1" t="s">
        <v>830</v>
      </c>
      <c r="F32" s="1" t="s">
        <v>845</v>
      </c>
      <c r="G32" s="1" t="s">
        <v>750</v>
      </c>
      <c r="H32" s="1" t="s">
        <v>871</v>
      </c>
      <c r="I32" s="1" t="s">
        <v>909</v>
      </c>
      <c r="J32" s="1" t="s">
        <v>941</v>
      </c>
      <c r="K32" s="1" t="s">
        <v>985</v>
      </c>
      <c r="L32" s="1" t="s">
        <v>1027</v>
      </c>
      <c r="M32" s="1" t="s">
        <v>1065</v>
      </c>
      <c r="N32" s="1" t="s">
        <v>1098</v>
      </c>
      <c r="O32" s="1" t="s">
        <v>1123</v>
      </c>
      <c r="P32" s="1" t="s">
        <v>1151</v>
      </c>
      <c r="Q32" s="1" t="s">
        <v>1183</v>
      </c>
    </row>
    <row r="33" spans="1:17" x14ac:dyDescent="0.35">
      <c r="A33" t="s">
        <v>658</v>
      </c>
      <c r="B33" s="1" t="s">
        <v>488</v>
      </c>
      <c r="C33" s="1" t="s">
        <v>486</v>
      </c>
      <c r="D33" s="1" t="s">
        <v>489</v>
      </c>
      <c r="E33" s="1" t="s">
        <v>491</v>
      </c>
      <c r="F33" s="1" t="s">
        <v>490</v>
      </c>
      <c r="G33" s="1" t="s">
        <v>487</v>
      </c>
      <c r="H33" s="1" t="s">
        <v>872</v>
      </c>
      <c r="I33" s="1" t="s">
        <v>504</v>
      </c>
      <c r="J33" s="1" t="s">
        <v>513</v>
      </c>
      <c r="K33" s="1" t="s">
        <v>982</v>
      </c>
      <c r="L33" s="1" t="s">
        <v>1028</v>
      </c>
      <c r="M33" s="1" t="s">
        <v>1066</v>
      </c>
      <c r="N33" s="1" t="s">
        <v>603</v>
      </c>
      <c r="O33" s="1" t="s">
        <v>1124</v>
      </c>
      <c r="P33" s="1" t="s">
        <v>1063</v>
      </c>
      <c r="Q33" s="1" t="s">
        <v>924</v>
      </c>
    </row>
    <row r="34" spans="1:17" x14ac:dyDescent="0.35">
      <c r="A34" t="s">
        <v>659</v>
      </c>
      <c r="B34" s="1" t="s">
        <v>187</v>
      </c>
      <c r="C34" s="1" t="s">
        <v>119</v>
      </c>
      <c r="D34" s="1" t="s">
        <v>225</v>
      </c>
      <c r="E34" s="1" t="s">
        <v>44</v>
      </c>
      <c r="F34" s="1" t="s">
        <v>98</v>
      </c>
      <c r="G34" s="1" t="s">
        <v>61</v>
      </c>
      <c r="H34" s="1" t="s">
        <v>11</v>
      </c>
      <c r="I34" s="1" t="s">
        <v>437</v>
      </c>
      <c r="J34" s="1" t="s">
        <v>284</v>
      </c>
      <c r="K34" s="1" t="s">
        <v>181</v>
      </c>
      <c r="L34" s="1" t="s">
        <v>35</v>
      </c>
      <c r="M34" s="1" t="s">
        <v>1067</v>
      </c>
      <c r="N34" s="1" t="s">
        <v>92</v>
      </c>
      <c r="O34" s="1" t="s">
        <v>269</v>
      </c>
      <c r="P34" s="1" t="s">
        <v>20</v>
      </c>
      <c r="Q34" s="1" t="s">
        <v>437</v>
      </c>
    </row>
    <row r="35" spans="1:17" x14ac:dyDescent="0.35">
      <c r="A35" t="s">
        <v>660</v>
      </c>
      <c r="B35" s="1" t="s">
        <v>494</v>
      </c>
      <c r="C35" s="1" t="s">
        <v>492</v>
      </c>
      <c r="D35" s="1" t="s">
        <v>495</v>
      </c>
      <c r="E35" s="1" t="s">
        <v>496</v>
      </c>
      <c r="F35" s="1" t="s">
        <v>496</v>
      </c>
      <c r="G35" s="1" t="s">
        <v>493</v>
      </c>
      <c r="H35" s="1" t="s">
        <v>866</v>
      </c>
      <c r="I35" s="1" t="s">
        <v>437</v>
      </c>
      <c r="J35" s="1" t="s">
        <v>804</v>
      </c>
      <c r="K35" s="1" t="s">
        <v>986</v>
      </c>
      <c r="L35" s="1" t="s">
        <v>982</v>
      </c>
      <c r="M35" s="1" t="s">
        <v>1068</v>
      </c>
      <c r="N35" s="1" t="s">
        <v>881</v>
      </c>
      <c r="O35" s="1" t="s">
        <v>787</v>
      </c>
      <c r="P35" s="1" t="s">
        <v>1152</v>
      </c>
      <c r="Q35" s="1" t="s">
        <v>437</v>
      </c>
    </row>
    <row r="36" spans="1:17" x14ac:dyDescent="0.35">
      <c r="A36" t="s">
        <v>661</v>
      </c>
      <c r="B36" s="1" t="s">
        <v>776</v>
      </c>
      <c r="C36" s="1" t="s">
        <v>794</v>
      </c>
      <c r="D36" s="1" t="s">
        <v>815</v>
      </c>
      <c r="E36" s="1" t="s">
        <v>831</v>
      </c>
      <c r="F36" s="1" t="s">
        <v>846</v>
      </c>
      <c r="G36" s="1" t="s">
        <v>751</v>
      </c>
      <c r="H36" s="1" t="s">
        <v>873</v>
      </c>
      <c r="I36" s="1" t="s">
        <v>437</v>
      </c>
      <c r="J36" s="1" t="s">
        <v>942</v>
      </c>
      <c r="K36" s="1" t="s">
        <v>987</v>
      </c>
      <c r="L36" s="1" t="s">
        <v>1029</v>
      </c>
      <c r="M36" s="1" t="s">
        <v>437</v>
      </c>
      <c r="N36" s="1" t="s">
        <v>1099</v>
      </c>
      <c r="O36" s="1" t="s">
        <v>837</v>
      </c>
      <c r="P36" s="1" t="s">
        <v>1153</v>
      </c>
      <c r="Q36" s="1" t="s">
        <v>1184</v>
      </c>
    </row>
    <row r="37" spans="1:17" x14ac:dyDescent="0.35">
      <c r="A37" t="s">
        <v>662</v>
      </c>
      <c r="B37" s="1" t="s">
        <v>766</v>
      </c>
      <c r="C37" s="1" t="s">
        <v>481</v>
      </c>
      <c r="D37" s="1" t="s">
        <v>765</v>
      </c>
      <c r="E37" s="1" t="s">
        <v>482</v>
      </c>
      <c r="F37" s="1" t="s">
        <v>537</v>
      </c>
      <c r="G37" s="1" t="s">
        <v>752</v>
      </c>
      <c r="H37" s="1" t="s">
        <v>537</v>
      </c>
      <c r="I37" s="1" t="s">
        <v>437</v>
      </c>
      <c r="J37" s="1" t="s">
        <v>813</v>
      </c>
      <c r="K37" s="1" t="s">
        <v>988</v>
      </c>
      <c r="L37" s="1" t="s">
        <v>1030</v>
      </c>
      <c r="M37" s="1" t="s">
        <v>437</v>
      </c>
      <c r="N37" s="1" t="s">
        <v>540</v>
      </c>
      <c r="O37" s="1" t="s">
        <v>480</v>
      </c>
      <c r="P37" s="1" t="s">
        <v>1030</v>
      </c>
      <c r="Q37" s="1" t="s">
        <v>439</v>
      </c>
    </row>
    <row r="38" spans="1:17" x14ac:dyDescent="0.35">
      <c r="A38" t="s">
        <v>663</v>
      </c>
      <c r="B38" s="1" t="s">
        <v>610</v>
      </c>
      <c r="C38" s="1" t="s">
        <v>497</v>
      </c>
      <c r="D38" s="1" t="s">
        <v>563</v>
      </c>
      <c r="E38" s="1" t="s">
        <v>832</v>
      </c>
      <c r="F38" s="1" t="s">
        <v>847</v>
      </c>
      <c r="G38" s="1" t="s">
        <v>753</v>
      </c>
      <c r="H38" s="1" t="s">
        <v>498</v>
      </c>
      <c r="I38" s="1" t="s">
        <v>437</v>
      </c>
      <c r="J38" s="1" t="s">
        <v>834</v>
      </c>
      <c r="K38" s="1" t="s">
        <v>939</v>
      </c>
      <c r="L38" s="1" t="s">
        <v>801</v>
      </c>
      <c r="M38" s="1" t="s">
        <v>437</v>
      </c>
      <c r="N38" s="1" t="s">
        <v>435</v>
      </c>
      <c r="O38" s="1" t="s">
        <v>484</v>
      </c>
      <c r="P38" s="1" t="s">
        <v>952</v>
      </c>
      <c r="Q38" s="1" t="s">
        <v>538</v>
      </c>
    </row>
    <row r="39" spans="1:17" x14ac:dyDescent="0.35">
      <c r="A39" t="s">
        <v>664</v>
      </c>
      <c r="B39" s="1" t="s">
        <v>499</v>
      </c>
      <c r="C39" s="1" t="s">
        <v>497</v>
      </c>
      <c r="D39" s="1" t="s">
        <v>500</v>
      </c>
      <c r="E39" s="1" t="s">
        <v>501</v>
      </c>
      <c r="F39" s="1" t="s">
        <v>446</v>
      </c>
      <c r="G39" s="1" t="s">
        <v>498</v>
      </c>
      <c r="H39" s="1" t="s">
        <v>482</v>
      </c>
      <c r="I39" s="1" t="s">
        <v>910</v>
      </c>
      <c r="J39" s="1" t="s">
        <v>848</v>
      </c>
      <c r="K39" s="1" t="s">
        <v>989</v>
      </c>
      <c r="L39" s="1" t="s">
        <v>1016</v>
      </c>
      <c r="M39" s="1" t="s">
        <v>1047</v>
      </c>
      <c r="N39" s="1" t="s">
        <v>603</v>
      </c>
      <c r="O39" s="1" t="s">
        <v>494</v>
      </c>
      <c r="P39" s="1" t="s">
        <v>863</v>
      </c>
      <c r="Q39" s="1" t="s">
        <v>437</v>
      </c>
    </row>
    <row r="40" spans="1:17" x14ac:dyDescent="0.35">
      <c r="A40" t="s">
        <v>665</v>
      </c>
      <c r="B40" s="1" t="s">
        <v>504</v>
      </c>
      <c r="C40" s="1" t="s">
        <v>502</v>
      </c>
      <c r="D40" s="1" t="s">
        <v>505</v>
      </c>
      <c r="E40" s="1" t="s">
        <v>507</v>
      </c>
      <c r="F40" s="1" t="s">
        <v>506</v>
      </c>
      <c r="G40" s="1" t="s">
        <v>503</v>
      </c>
      <c r="H40" s="1" t="s">
        <v>442</v>
      </c>
      <c r="I40" s="1" t="s">
        <v>437</v>
      </c>
      <c r="J40" s="1" t="s">
        <v>943</v>
      </c>
      <c r="K40" s="1" t="s">
        <v>990</v>
      </c>
      <c r="L40" s="1" t="s">
        <v>1031</v>
      </c>
      <c r="M40" s="1" t="s">
        <v>952</v>
      </c>
      <c r="N40" s="1" t="s">
        <v>1100</v>
      </c>
      <c r="O40" s="1" t="s">
        <v>1091</v>
      </c>
      <c r="P40" s="1" t="s">
        <v>820</v>
      </c>
      <c r="Q40" s="1" t="s">
        <v>991</v>
      </c>
    </row>
    <row r="41" spans="1:17" x14ac:dyDescent="0.35">
      <c r="A41" t="s">
        <v>666</v>
      </c>
      <c r="B41" s="1" t="s">
        <v>509</v>
      </c>
      <c r="C41" s="1" t="s">
        <v>508</v>
      </c>
      <c r="D41" s="1" t="s">
        <v>510</v>
      </c>
      <c r="E41" s="1" t="s">
        <v>433</v>
      </c>
      <c r="F41" s="1" t="s">
        <v>511</v>
      </c>
      <c r="G41" s="1" t="s">
        <v>435</v>
      </c>
      <c r="H41" s="1" t="s">
        <v>566</v>
      </c>
      <c r="I41" s="1" t="s">
        <v>562</v>
      </c>
      <c r="J41" s="1" t="s">
        <v>912</v>
      </c>
      <c r="K41" s="1" t="s">
        <v>444</v>
      </c>
      <c r="L41" s="1" t="s">
        <v>837</v>
      </c>
      <c r="M41" s="1" t="s">
        <v>1014</v>
      </c>
      <c r="N41" s="1" t="s">
        <v>508</v>
      </c>
      <c r="O41" s="1" t="s">
        <v>450</v>
      </c>
      <c r="P41" s="1" t="s">
        <v>456</v>
      </c>
      <c r="Q41" s="1" t="s">
        <v>1185</v>
      </c>
    </row>
    <row r="42" spans="1:17" x14ac:dyDescent="0.35">
      <c r="A42" t="s">
        <v>667</v>
      </c>
      <c r="B42" s="1" t="s">
        <v>67</v>
      </c>
      <c r="C42" s="1" t="s">
        <v>228</v>
      </c>
      <c r="D42" s="1" t="s">
        <v>66</v>
      </c>
      <c r="E42" s="1" t="s">
        <v>98</v>
      </c>
      <c r="F42" s="1" t="s">
        <v>31</v>
      </c>
      <c r="G42" s="1" t="s">
        <v>90</v>
      </c>
      <c r="H42" s="1" t="s">
        <v>78</v>
      </c>
      <c r="I42" s="1" t="s">
        <v>155</v>
      </c>
      <c r="J42" s="1" t="s">
        <v>36</v>
      </c>
      <c r="K42" s="1" t="s">
        <v>169</v>
      </c>
      <c r="L42" s="1" t="s">
        <v>101</v>
      </c>
      <c r="M42" s="1" t="s">
        <v>1069</v>
      </c>
      <c r="N42" s="1" t="s">
        <v>109</v>
      </c>
      <c r="O42" s="1" t="s">
        <v>80</v>
      </c>
      <c r="P42" s="1" t="s">
        <v>282</v>
      </c>
      <c r="Q42" s="1" t="s">
        <v>437</v>
      </c>
    </row>
    <row r="43" spans="1:17" x14ac:dyDescent="0.35">
      <c r="A43" t="s">
        <v>668</v>
      </c>
      <c r="B43" s="1" t="s">
        <v>234</v>
      </c>
      <c r="C43" s="1" t="s">
        <v>81</v>
      </c>
      <c r="D43" s="1" t="s">
        <v>13</v>
      </c>
      <c r="E43" s="1" t="s">
        <v>58</v>
      </c>
      <c r="F43" s="1" t="s">
        <v>61</v>
      </c>
      <c r="G43" s="1" t="s">
        <v>347</v>
      </c>
      <c r="H43" s="1" t="s">
        <v>127</v>
      </c>
      <c r="I43" s="1" t="s">
        <v>437</v>
      </c>
      <c r="J43" s="1" t="s">
        <v>207</v>
      </c>
      <c r="K43" s="1" t="s">
        <v>209</v>
      </c>
      <c r="L43" s="1" t="s">
        <v>216</v>
      </c>
      <c r="M43" s="1" t="s">
        <v>136</v>
      </c>
      <c r="N43" s="1" t="s">
        <v>60</v>
      </c>
      <c r="O43" s="1" t="s">
        <v>9</v>
      </c>
      <c r="P43" s="1" t="s">
        <v>103</v>
      </c>
      <c r="Q43" s="1" t="s">
        <v>212</v>
      </c>
    </row>
    <row r="44" spans="1:17" x14ac:dyDescent="0.35">
      <c r="A44" t="s">
        <v>669</v>
      </c>
      <c r="B44" s="1" t="s">
        <v>73</v>
      </c>
      <c r="C44" s="1" t="s">
        <v>395</v>
      </c>
      <c r="D44" s="1" t="s">
        <v>67</v>
      </c>
      <c r="E44" s="1" t="s">
        <v>75</v>
      </c>
      <c r="F44" s="1" t="s">
        <v>185</v>
      </c>
      <c r="G44" s="1" t="s">
        <v>186</v>
      </c>
      <c r="H44" s="1" t="s">
        <v>25</v>
      </c>
      <c r="I44" s="1" t="s">
        <v>65</v>
      </c>
      <c r="J44" s="1" t="s">
        <v>10</v>
      </c>
      <c r="K44" s="1" t="s">
        <v>132</v>
      </c>
      <c r="L44" s="1" t="s">
        <v>102</v>
      </c>
      <c r="M44" s="1" t="s">
        <v>167</v>
      </c>
      <c r="N44" s="1" t="s">
        <v>70</v>
      </c>
      <c r="O44" s="1" t="s">
        <v>83</v>
      </c>
      <c r="P44" s="1" t="s">
        <v>15</v>
      </c>
      <c r="Q44" s="1" t="s">
        <v>45</v>
      </c>
    </row>
    <row r="45" spans="1:17" x14ac:dyDescent="0.35">
      <c r="A45" t="s">
        <v>670</v>
      </c>
      <c r="B45" s="1" t="s">
        <v>494</v>
      </c>
      <c r="C45" s="1" t="s">
        <v>512</v>
      </c>
      <c r="D45" s="1" t="s">
        <v>514</v>
      </c>
      <c r="E45" s="1" t="s">
        <v>515</v>
      </c>
      <c r="F45" s="1" t="s">
        <v>515</v>
      </c>
      <c r="G45" s="1" t="s">
        <v>513</v>
      </c>
      <c r="H45" s="1" t="s">
        <v>761</v>
      </c>
      <c r="I45" s="1" t="s">
        <v>437</v>
      </c>
      <c r="J45" s="1" t="s">
        <v>944</v>
      </c>
      <c r="K45" s="1" t="s">
        <v>991</v>
      </c>
      <c r="L45" s="1" t="s">
        <v>991</v>
      </c>
      <c r="M45" s="1" t="s">
        <v>1070</v>
      </c>
      <c r="N45" s="1" t="s">
        <v>502</v>
      </c>
      <c r="O45" s="1" t="s">
        <v>432</v>
      </c>
      <c r="P45" s="1" t="s">
        <v>1016</v>
      </c>
      <c r="Q45" s="1" t="s">
        <v>437</v>
      </c>
    </row>
    <row r="46" spans="1:17" x14ac:dyDescent="0.35">
      <c r="A46" t="s">
        <v>671</v>
      </c>
      <c r="B46" s="1" t="s">
        <v>518</v>
      </c>
      <c r="C46" s="1" t="s">
        <v>516</v>
      </c>
      <c r="D46" s="1" t="s">
        <v>519</v>
      </c>
      <c r="E46" s="1" t="s">
        <v>520</v>
      </c>
      <c r="F46" s="1" t="s">
        <v>518</v>
      </c>
      <c r="G46" s="1" t="s">
        <v>517</v>
      </c>
      <c r="H46" s="2">
        <v>1016</v>
      </c>
      <c r="I46" s="1" t="s">
        <v>516</v>
      </c>
      <c r="J46" s="1">
        <v>1005</v>
      </c>
      <c r="K46" s="1" t="s">
        <v>54</v>
      </c>
      <c r="L46" s="1" t="s">
        <v>191</v>
      </c>
      <c r="M46" s="1" t="s">
        <v>21</v>
      </c>
      <c r="N46" s="1" t="s">
        <v>1101</v>
      </c>
      <c r="O46" s="2">
        <v>1006</v>
      </c>
      <c r="P46" s="1" t="s">
        <v>779</v>
      </c>
      <c r="Q46" s="1" t="s">
        <v>1186</v>
      </c>
    </row>
    <row r="47" spans="1:17" x14ac:dyDescent="0.35">
      <c r="A47" t="s">
        <v>672</v>
      </c>
      <c r="B47" s="1" t="s">
        <v>451</v>
      </c>
      <c r="C47" s="1" t="s">
        <v>795</v>
      </c>
      <c r="D47" s="1" t="s">
        <v>584</v>
      </c>
      <c r="E47" s="1" t="s">
        <v>833</v>
      </c>
      <c r="F47" s="1" t="s">
        <v>848</v>
      </c>
      <c r="G47" s="1" t="s">
        <v>754</v>
      </c>
      <c r="H47" s="1" t="s">
        <v>874</v>
      </c>
      <c r="I47" s="1" t="s">
        <v>911</v>
      </c>
      <c r="J47" s="1" t="s">
        <v>890</v>
      </c>
      <c r="K47" s="1" t="s">
        <v>992</v>
      </c>
      <c r="L47" s="1" t="s">
        <v>1032</v>
      </c>
      <c r="M47" s="1" t="s">
        <v>904</v>
      </c>
      <c r="N47" s="1" t="s">
        <v>949</v>
      </c>
      <c r="O47" s="1" t="s">
        <v>822</v>
      </c>
      <c r="P47" s="1" t="s">
        <v>1154</v>
      </c>
      <c r="Q47" s="1" t="s">
        <v>939</v>
      </c>
    </row>
    <row r="48" spans="1:17" x14ac:dyDescent="0.35">
      <c r="A48" t="s">
        <v>673</v>
      </c>
      <c r="B48" s="1">
        <v>59.8</v>
      </c>
      <c r="C48" s="1">
        <v>30.117000000000001</v>
      </c>
      <c r="D48" s="1">
        <v>26.324000000000002</v>
      </c>
      <c r="E48" s="1">
        <v>23.323</v>
      </c>
      <c r="F48" s="1">
        <v>42.271999999999998</v>
      </c>
      <c r="G48" s="1">
        <v>14.955</v>
      </c>
      <c r="H48" s="1">
        <v>17.867999999999999</v>
      </c>
      <c r="I48" s="1">
        <v>5.0129999999999999</v>
      </c>
      <c r="J48" s="1">
        <v>10.672000000000001</v>
      </c>
      <c r="K48" s="1">
        <v>3.3879999999999999</v>
      </c>
      <c r="L48" s="1">
        <v>2.3570000000000002</v>
      </c>
      <c r="M48" s="1">
        <v>511</v>
      </c>
      <c r="N48" s="1">
        <v>17.303999999999998</v>
      </c>
      <c r="O48" s="1">
        <v>18.928000000000001</v>
      </c>
      <c r="P48" s="1">
        <v>10.71</v>
      </c>
      <c r="Q48" s="1">
        <v>10.705</v>
      </c>
    </row>
    <row r="49" spans="1:17" x14ac:dyDescent="0.35">
      <c r="A49" t="s">
        <v>674</v>
      </c>
      <c r="B49" s="1">
        <v>75.313999999999993</v>
      </c>
      <c r="C49" s="1">
        <v>62.773000000000003</v>
      </c>
      <c r="D49" s="1">
        <v>49.872</v>
      </c>
      <c r="E49" s="1">
        <v>39.238999999999997</v>
      </c>
      <c r="F49" s="1">
        <v>64.41</v>
      </c>
      <c r="G49" s="1">
        <v>28.556000000000001</v>
      </c>
      <c r="H49" s="1">
        <v>29.530999999999999</v>
      </c>
      <c r="I49" s="1">
        <v>9.8740000000000006</v>
      </c>
      <c r="J49" s="1">
        <v>17.736000000000001</v>
      </c>
      <c r="K49" s="1">
        <v>11.090999999999999</v>
      </c>
      <c r="L49" s="1">
        <v>3.4049999999999998</v>
      </c>
      <c r="M49" s="1">
        <v>3.1480000000000001</v>
      </c>
      <c r="N49" s="1">
        <v>32.683</v>
      </c>
      <c r="O49" s="1">
        <v>29.658000000000001</v>
      </c>
      <c r="P49" s="1">
        <v>22.114999999999998</v>
      </c>
      <c r="Q49" s="1">
        <v>15.83</v>
      </c>
    </row>
    <row r="50" spans="1:17" x14ac:dyDescent="0.35">
      <c r="A50" t="s">
        <v>675</v>
      </c>
      <c r="B50" s="1" t="s">
        <v>777</v>
      </c>
      <c r="C50" s="1" t="s">
        <v>513</v>
      </c>
      <c r="D50" s="1" t="s">
        <v>816</v>
      </c>
      <c r="E50" s="1" t="s">
        <v>443</v>
      </c>
      <c r="F50" s="1" t="s">
        <v>489</v>
      </c>
      <c r="G50" s="1" t="s">
        <v>755</v>
      </c>
      <c r="H50" s="1" t="s">
        <v>471</v>
      </c>
      <c r="I50" s="1" t="s">
        <v>912</v>
      </c>
      <c r="J50" s="1" t="s">
        <v>565</v>
      </c>
      <c r="K50" s="1" t="s">
        <v>829</v>
      </c>
      <c r="L50" s="1" t="s">
        <v>952</v>
      </c>
      <c r="M50" s="1" t="s">
        <v>434</v>
      </c>
      <c r="N50" s="1" t="s">
        <v>493</v>
      </c>
      <c r="O50" s="1" t="s">
        <v>1094</v>
      </c>
      <c r="P50" s="1" t="s">
        <v>515</v>
      </c>
      <c r="Q50" s="1" t="s">
        <v>1013</v>
      </c>
    </row>
    <row r="51" spans="1:17" x14ac:dyDescent="0.35">
      <c r="A51" t="s">
        <v>676</v>
      </c>
      <c r="B51" s="1" t="s">
        <v>493</v>
      </c>
      <c r="C51" s="1" t="s">
        <v>440</v>
      </c>
      <c r="D51" s="1" t="s">
        <v>817</v>
      </c>
      <c r="E51" s="1" t="s">
        <v>834</v>
      </c>
      <c r="F51" s="1" t="s">
        <v>526</v>
      </c>
      <c r="G51" s="1" t="s">
        <v>756</v>
      </c>
      <c r="H51" s="1" t="s">
        <v>875</v>
      </c>
      <c r="I51" s="1" t="s">
        <v>515</v>
      </c>
      <c r="J51" s="1" t="s">
        <v>875</v>
      </c>
      <c r="K51" s="1" t="s">
        <v>993</v>
      </c>
      <c r="L51" s="1" t="s">
        <v>931</v>
      </c>
      <c r="M51" s="1" t="s">
        <v>998</v>
      </c>
      <c r="N51" s="1" t="s">
        <v>489</v>
      </c>
      <c r="O51" s="1" t="s">
        <v>834</v>
      </c>
      <c r="P51" s="1" t="s">
        <v>998</v>
      </c>
      <c r="Q51" s="1" t="s">
        <v>822</v>
      </c>
    </row>
    <row r="52" spans="1:17" x14ac:dyDescent="0.35">
      <c r="A52" t="s">
        <v>677</v>
      </c>
      <c r="B52" s="1" t="s">
        <v>522</v>
      </c>
      <c r="C52" s="1" t="s">
        <v>521</v>
      </c>
      <c r="D52" s="1" t="s">
        <v>523</v>
      </c>
      <c r="E52" s="1" t="s">
        <v>524</v>
      </c>
      <c r="F52" s="1" t="s">
        <v>369</v>
      </c>
      <c r="G52" s="1" t="s">
        <v>274</v>
      </c>
      <c r="H52" s="1" t="s">
        <v>170</v>
      </c>
      <c r="I52" s="1" t="s">
        <v>194</v>
      </c>
      <c r="J52" s="1" t="s">
        <v>252</v>
      </c>
      <c r="K52" s="1" t="s">
        <v>293</v>
      </c>
      <c r="L52" s="1" t="s">
        <v>105</v>
      </c>
      <c r="M52" s="1" t="s">
        <v>218</v>
      </c>
      <c r="N52" s="1" t="s">
        <v>1102</v>
      </c>
      <c r="O52" s="1" t="s">
        <v>1125</v>
      </c>
      <c r="P52" s="1" t="s">
        <v>135</v>
      </c>
      <c r="Q52" s="1" t="s">
        <v>1187</v>
      </c>
    </row>
    <row r="53" spans="1:17" x14ac:dyDescent="0.35">
      <c r="A53" t="s">
        <v>678</v>
      </c>
      <c r="B53" s="1" t="s">
        <v>778</v>
      </c>
      <c r="C53" s="1" t="s">
        <v>123</v>
      </c>
      <c r="D53" s="1" t="s">
        <v>122</v>
      </c>
      <c r="E53" s="1" t="s">
        <v>85</v>
      </c>
      <c r="F53" s="1" t="s">
        <v>72</v>
      </c>
      <c r="G53" s="1" t="s">
        <v>224</v>
      </c>
      <c r="H53" s="1" t="s">
        <v>116</v>
      </c>
      <c r="I53" s="1" t="s">
        <v>110</v>
      </c>
      <c r="J53" s="1" t="s">
        <v>158</v>
      </c>
      <c r="K53" s="1" t="s">
        <v>106</v>
      </c>
      <c r="L53" s="1" t="s">
        <v>37</v>
      </c>
      <c r="M53" s="1" t="s">
        <v>263</v>
      </c>
      <c r="N53" s="1" t="s">
        <v>117</v>
      </c>
      <c r="O53" s="1" t="s">
        <v>32</v>
      </c>
      <c r="P53" s="1" t="s">
        <v>26</v>
      </c>
      <c r="Q53" s="1" t="s">
        <v>199</v>
      </c>
    </row>
    <row r="54" spans="1:17" x14ac:dyDescent="0.35">
      <c r="A54" t="s">
        <v>679</v>
      </c>
      <c r="B54" s="1" t="s">
        <v>779</v>
      </c>
      <c r="C54" s="1" t="s">
        <v>516</v>
      </c>
      <c r="D54" s="1" t="s">
        <v>236</v>
      </c>
      <c r="E54" s="1" t="s">
        <v>189</v>
      </c>
      <c r="F54" s="1" t="s">
        <v>235</v>
      </c>
      <c r="G54" s="1" t="s">
        <v>33</v>
      </c>
      <c r="H54" s="1" t="s">
        <v>98</v>
      </c>
      <c r="I54" s="1" t="s">
        <v>51</v>
      </c>
      <c r="J54" s="1" t="s">
        <v>96</v>
      </c>
      <c r="K54" s="1" t="s">
        <v>130</v>
      </c>
      <c r="L54" s="1" t="s">
        <v>19</v>
      </c>
      <c r="M54" s="1" t="s">
        <v>139</v>
      </c>
      <c r="N54" s="1" t="s">
        <v>299</v>
      </c>
      <c r="O54" s="1" t="s">
        <v>163</v>
      </c>
      <c r="P54" s="1" t="s">
        <v>49</v>
      </c>
      <c r="Q54" s="1" t="s">
        <v>47</v>
      </c>
    </row>
    <row r="55" spans="1:17" x14ac:dyDescent="0.35">
      <c r="A55" t="s">
        <v>680</v>
      </c>
      <c r="B55" s="1" t="s">
        <v>780</v>
      </c>
      <c r="C55" s="1" t="s">
        <v>796</v>
      </c>
      <c r="D55" s="1" t="s">
        <v>818</v>
      </c>
      <c r="E55" s="1" t="s">
        <v>835</v>
      </c>
      <c r="F55" s="1" t="s">
        <v>849</v>
      </c>
      <c r="G55" s="1" t="s">
        <v>757</v>
      </c>
      <c r="H55" s="1" t="s">
        <v>876</v>
      </c>
      <c r="I55" s="1" t="s">
        <v>913</v>
      </c>
      <c r="J55" s="1" t="s">
        <v>945</v>
      </c>
      <c r="K55" s="1" t="s">
        <v>808</v>
      </c>
      <c r="L55" s="1" t="s">
        <v>551</v>
      </c>
      <c r="M55" s="1" t="s">
        <v>901</v>
      </c>
      <c r="N55" s="1" t="s">
        <v>1103</v>
      </c>
      <c r="O55" s="1" t="s">
        <v>1126</v>
      </c>
      <c r="P55" s="1" t="s">
        <v>1155</v>
      </c>
      <c r="Q55" s="1" t="s">
        <v>1188</v>
      </c>
    </row>
    <row r="56" spans="1:17" x14ac:dyDescent="0.35">
      <c r="A56" t="s">
        <v>681</v>
      </c>
      <c r="B56" s="1" t="s">
        <v>575</v>
      </c>
      <c r="C56" s="1" t="s">
        <v>797</v>
      </c>
      <c r="D56" s="1" t="s">
        <v>819</v>
      </c>
      <c r="E56" s="1" t="s">
        <v>836</v>
      </c>
      <c r="F56" s="1" t="s">
        <v>850</v>
      </c>
      <c r="G56" s="1" t="s">
        <v>758</v>
      </c>
      <c r="H56" s="1" t="s">
        <v>877</v>
      </c>
      <c r="I56" s="1" t="s">
        <v>914</v>
      </c>
      <c r="J56" s="1" t="s">
        <v>946</v>
      </c>
      <c r="K56" s="1" t="s">
        <v>978</v>
      </c>
      <c r="L56" s="1" t="s">
        <v>1033</v>
      </c>
      <c r="M56" s="1" t="s">
        <v>1071</v>
      </c>
      <c r="N56" s="1" t="s">
        <v>1104</v>
      </c>
      <c r="O56" s="1" t="s">
        <v>1127</v>
      </c>
      <c r="P56" s="1" t="s">
        <v>1156</v>
      </c>
      <c r="Q56" s="1" t="s">
        <v>1189</v>
      </c>
    </row>
    <row r="57" spans="1:17" x14ac:dyDescent="0.35">
      <c r="A57" t="s">
        <v>682</v>
      </c>
      <c r="B57" s="1" t="s">
        <v>781</v>
      </c>
      <c r="C57" s="1" t="s">
        <v>798</v>
      </c>
      <c r="D57" s="1" t="s">
        <v>820</v>
      </c>
      <c r="E57" s="1" t="s">
        <v>837</v>
      </c>
      <c r="F57" s="1" t="s">
        <v>851</v>
      </c>
      <c r="G57" s="1" t="s">
        <v>437</v>
      </c>
      <c r="H57" s="1" t="s">
        <v>878</v>
      </c>
      <c r="I57" s="1" t="s">
        <v>437</v>
      </c>
      <c r="J57" s="1" t="s">
        <v>947</v>
      </c>
      <c r="K57" s="1" t="s">
        <v>457</v>
      </c>
      <c r="L57" s="1" t="s">
        <v>437</v>
      </c>
      <c r="M57" s="1" t="s">
        <v>437</v>
      </c>
      <c r="N57" s="1" t="s">
        <v>990</v>
      </c>
      <c r="O57" s="1" t="s">
        <v>878</v>
      </c>
      <c r="P57" s="1" t="s">
        <v>1157</v>
      </c>
      <c r="Q57" s="1" t="s">
        <v>961</v>
      </c>
    </row>
    <row r="58" spans="1:17" x14ac:dyDescent="0.35">
      <c r="A58" t="s">
        <v>683</v>
      </c>
      <c r="B58" s="1" t="s">
        <v>782</v>
      </c>
      <c r="C58" s="1" t="s">
        <v>799</v>
      </c>
      <c r="D58" s="1" t="s">
        <v>821</v>
      </c>
      <c r="E58" s="1" t="s">
        <v>838</v>
      </c>
      <c r="F58" s="1" t="s">
        <v>852</v>
      </c>
      <c r="G58" s="1" t="s">
        <v>759</v>
      </c>
      <c r="H58" s="1" t="s">
        <v>879</v>
      </c>
      <c r="I58" s="1" t="s">
        <v>852</v>
      </c>
      <c r="J58" s="1" t="s">
        <v>946</v>
      </c>
      <c r="K58" s="1" t="s">
        <v>541</v>
      </c>
      <c r="L58" s="1" t="s">
        <v>1034</v>
      </c>
      <c r="M58" s="1" t="s">
        <v>1072</v>
      </c>
      <c r="N58" s="1" t="s">
        <v>1105</v>
      </c>
      <c r="O58" s="1" t="s">
        <v>1128</v>
      </c>
      <c r="P58" s="1" t="s">
        <v>1158</v>
      </c>
      <c r="Q58" s="1" t="s">
        <v>1190</v>
      </c>
    </row>
    <row r="59" spans="1:17" x14ac:dyDescent="0.35">
      <c r="A59" t="s">
        <v>684</v>
      </c>
      <c r="B59" s="1" t="s">
        <v>546</v>
      </c>
      <c r="C59" s="1" t="s">
        <v>800</v>
      </c>
      <c r="D59" s="1" t="s">
        <v>592</v>
      </c>
      <c r="E59" s="1" t="s">
        <v>429</v>
      </c>
      <c r="F59" s="1" t="s">
        <v>764</v>
      </c>
      <c r="G59" s="1" t="s">
        <v>760</v>
      </c>
      <c r="H59" s="1" t="s">
        <v>880</v>
      </c>
      <c r="I59" s="1" t="s">
        <v>915</v>
      </c>
      <c r="J59" s="1" t="s">
        <v>948</v>
      </c>
      <c r="K59" s="1" t="s">
        <v>994</v>
      </c>
      <c r="L59" s="1" t="s">
        <v>1035</v>
      </c>
      <c r="M59" s="1" t="s">
        <v>1073</v>
      </c>
      <c r="N59" s="1" t="s">
        <v>1106</v>
      </c>
      <c r="O59" s="1" t="s">
        <v>561</v>
      </c>
      <c r="P59" s="1" t="s">
        <v>758</v>
      </c>
      <c r="Q59" s="1" t="s">
        <v>558</v>
      </c>
    </row>
    <row r="60" spans="1:17" x14ac:dyDescent="0.35">
      <c r="A60" t="s">
        <v>685</v>
      </c>
      <c r="B60" s="1">
        <v>5</v>
      </c>
      <c r="C60" s="1">
        <v>7</v>
      </c>
      <c r="D60" s="1">
        <v>9</v>
      </c>
      <c r="E60" s="1">
        <v>5</v>
      </c>
      <c r="F60" s="1">
        <v>14</v>
      </c>
      <c r="G60" s="1">
        <v>22</v>
      </c>
      <c r="H60" s="1">
        <v>25</v>
      </c>
      <c r="I60" s="1">
        <v>39</v>
      </c>
      <c r="J60" s="1">
        <v>44</v>
      </c>
      <c r="K60" s="1">
        <v>121</v>
      </c>
      <c r="L60" s="1">
        <v>510</v>
      </c>
      <c r="M60" s="1">
        <v>396</v>
      </c>
      <c r="N60" s="1">
        <v>3</v>
      </c>
      <c r="O60" s="1">
        <v>3</v>
      </c>
      <c r="P60" s="1">
        <v>38</v>
      </c>
      <c r="Q60" s="1">
        <v>27</v>
      </c>
    </row>
    <row r="61" spans="1:17" x14ac:dyDescent="0.35">
      <c r="A61" t="s">
        <v>686</v>
      </c>
      <c r="B61" s="1" t="s">
        <v>457</v>
      </c>
      <c r="C61" s="1" t="s">
        <v>801</v>
      </c>
      <c r="D61" s="1" t="s">
        <v>456</v>
      </c>
      <c r="E61" s="1" t="s">
        <v>457</v>
      </c>
      <c r="F61" s="1" t="s">
        <v>456</v>
      </c>
      <c r="G61" s="1" t="s">
        <v>761</v>
      </c>
      <c r="H61" s="1" t="s">
        <v>805</v>
      </c>
      <c r="I61" s="1" t="s">
        <v>829</v>
      </c>
      <c r="J61" s="1" t="s">
        <v>570</v>
      </c>
      <c r="K61" s="1" t="s">
        <v>610</v>
      </c>
      <c r="L61" s="1" t="s">
        <v>449</v>
      </c>
      <c r="M61" s="1" t="s">
        <v>540</v>
      </c>
      <c r="N61" s="1" t="s">
        <v>832</v>
      </c>
      <c r="O61" s="1" t="s">
        <v>452</v>
      </c>
      <c r="P61" s="1" t="s">
        <v>498</v>
      </c>
      <c r="Q61" s="1" t="s">
        <v>959</v>
      </c>
    </row>
    <row r="62" spans="1:17" x14ac:dyDescent="0.35">
      <c r="A62" t="s">
        <v>687</v>
      </c>
      <c r="B62" s="1" t="s">
        <v>454</v>
      </c>
      <c r="C62" s="1" t="s">
        <v>753</v>
      </c>
      <c r="D62" s="1" t="s">
        <v>822</v>
      </c>
      <c r="E62" s="1" t="s">
        <v>454</v>
      </c>
      <c r="F62" s="1" t="s">
        <v>456</v>
      </c>
      <c r="G62" s="1" t="s">
        <v>762</v>
      </c>
      <c r="H62" s="1" t="s">
        <v>881</v>
      </c>
      <c r="I62" s="1" t="s">
        <v>805</v>
      </c>
      <c r="J62" s="1" t="s">
        <v>949</v>
      </c>
      <c r="K62" s="1" t="s">
        <v>470</v>
      </c>
      <c r="L62" s="1" t="s">
        <v>536</v>
      </c>
      <c r="M62" s="1" t="s">
        <v>767</v>
      </c>
      <c r="N62" s="1" t="s">
        <v>952</v>
      </c>
      <c r="O62" s="1" t="s">
        <v>805</v>
      </c>
      <c r="P62" s="1" t="s">
        <v>1148</v>
      </c>
      <c r="Q62" s="1" t="s">
        <v>617</v>
      </c>
    </row>
    <row r="63" spans="1:17" x14ac:dyDescent="0.35">
      <c r="A63" t="s">
        <v>688</v>
      </c>
      <c r="B63" s="1" t="s">
        <v>783</v>
      </c>
      <c r="C63" s="1" t="s">
        <v>802</v>
      </c>
      <c r="D63" s="1" t="s">
        <v>823</v>
      </c>
      <c r="E63" s="1" t="s">
        <v>839</v>
      </c>
      <c r="F63" s="1" t="s">
        <v>853</v>
      </c>
      <c r="G63" s="1" t="s">
        <v>763</v>
      </c>
      <c r="H63" s="1" t="s">
        <v>784</v>
      </c>
      <c r="I63" s="1" t="s">
        <v>916</v>
      </c>
      <c r="J63" s="1" t="s">
        <v>950</v>
      </c>
      <c r="K63" s="1" t="s">
        <v>995</v>
      </c>
      <c r="L63" s="1" t="s">
        <v>1036</v>
      </c>
      <c r="M63" s="1" t="s">
        <v>566</v>
      </c>
      <c r="N63" s="1" t="s">
        <v>1107</v>
      </c>
      <c r="O63" s="1" t="s">
        <v>1093</v>
      </c>
      <c r="P63" s="1" t="s">
        <v>1159</v>
      </c>
      <c r="Q63" s="1" t="s">
        <v>1191</v>
      </c>
    </row>
    <row r="64" spans="1:17" x14ac:dyDescent="0.35">
      <c r="A64" t="s">
        <v>689</v>
      </c>
      <c r="B64" s="1" t="s">
        <v>784</v>
      </c>
      <c r="C64" s="1" t="s">
        <v>803</v>
      </c>
      <c r="D64" s="1" t="s">
        <v>824</v>
      </c>
      <c r="E64" s="1" t="s">
        <v>803</v>
      </c>
      <c r="F64" s="1" t="s">
        <v>854</v>
      </c>
      <c r="G64" s="1" t="s">
        <v>764</v>
      </c>
      <c r="H64" s="1" t="s">
        <v>882</v>
      </c>
      <c r="I64" s="1" t="s">
        <v>917</v>
      </c>
      <c r="J64" s="1" t="s">
        <v>951</v>
      </c>
      <c r="K64" s="1" t="s">
        <v>607</v>
      </c>
      <c r="L64" s="1" t="s">
        <v>1037</v>
      </c>
      <c r="M64" s="1" t="s">
        <v>1074</v>
      </c>
      <c r="N64" s="1" t="s">
        <v>877</v>
      </c>
      <c r="O64" s="1" t="s">
        <v>1129</v>
      </c>
      <c r="P64" s="1" t="s">
        <v>969</v>
      </c>
      <c r="Q64" s="1" t="s">
        <v>1158</v>
      </c>
    </row>
    <row r="65" spans="1:17" x14ac:dyDescent="0.35">
      <c r="A65" t="s">
        <v>690</v>
      </c>
      <c r="B65" s="1" t="s">
        <v>527</v>
      </c>
      <c r="C65" s="1" t="s">
        <v>525</v>
      </c>
      <c r="D65" s="1" t="s">
        <v>528</v>
      </c>
      <c r="E65" s="1" t="s">
        <v>528</v>
      </c>
      <c r="F65" s="1" t="s">
        <v>486</v>
      </c>
      <c r="G65" s="1" t="s">
        <v>526</v>
      </c>
      <c r="H65" s="1" t="s">
        <v>883</v>
      </c>
      <c r="I65" s="1" t="s">
        <v>918</v>
      </c>
      <c r="J65" s="1" t="s">
        <v>952</v>
      </c>
      <c r="K65" s="1" t="s">
        <v>565</v>
      </c>
      <c r="L65" s="1" t="s">
        <v>1038</v>
      </c>
      <c r="M65" s="1" t="s">
        <v>789</v>
      </c>
      <c r="N65" s="1" t="s">
        <v>863</v>
      </c>
      <c r="O65" s="1" t="s">
        <v>1130</v>
      </c>
      <c r="P65" s="1" t="s">
        <v>1160</v>
      </c>
      <c r="Q65" s="1" t="s">
        <v>1192</v>
      </c>
    </row>
    <row r="66" spans="1:17" x14ac:dyDescent="0.35">
      <c r="A66" t="s">
        <v>691</v>
      </c>
      <c r="B66" s="1" t="s">
        <v>465</v>
      </c>
      <c r="C66" s="1" t="s">
        <v>766</v>
      </c>
      <c r="D66" s="1" t="s">
        <v>766</v>
      </c>
      <c r="E66" s="1" t="s">
        <v>481</v>
      </c>
      <c r="F66" s="1" t="s">
        <v>481</v>
      </c>
      <c r="G66" s="1" t="s">
        <v>765</v>
      </c>
      <c r="H66" s="1" t="s">
        <v>766</v>
      </c>
      <c r="I66" s="1" t="s">
        <v>765</v>
      </c>
      <c r="J66" s="1" t="s">
        <v>587</v>
      </c>
      <c r="K66" s="1" t="s">
        <v>539</v>
      </c>
      <c r="L66" s="1" t="s">
        <v>477</v>
      </c>
      <c r="M66" s="1" t="s">
        <v>479</v>
      </c>
      <c r="N66" s="1" t="s">
        <v>477</v>
      </c>
      <c r="O66" s="1" t="s">
        <v>539</v>
      </c>
      <c r="P66" s="1" t="s">
        <v>539</v>
      </c>
      <c r="Q66" s="1" t="s">
        <v>465</v>
      </c>
    </row>
    <row r="67" spans="1:17" x14ac:dyDescent="0.35">
      <c r="A67" t="s">
        <v>692</v>
      </c>
      <c r="B67" s="1" t="s">
        <v>766</v>
      </c>
      <c r="C67" s="1" t="s">
        <v>539</v>
      </c>
      <c r="D67" s="1" t="s">
        <v>766</v>
      </c>
      <c r="E67" s="1" t="s">
        <v>481</v>
      </c>
      <c r="F67" s="1" t="s">
        <v>766</v>
      </c>
      <c r="G67" s="1" t="s">
        <v>480</v>
      </c>
      <c r="H67" s="1" t="s">
        <v>539</v>
      </c>
      <c r="I67" s="1" t="s">
        <v>481</v>
      </c>
      <c r="J67" s="1" t="s">
        <v>765</v>
      </c>
      <c r="K67" s="1" t="s">
        <v>481</v>
      </c>
      <c r="L67" s="1" t="s">
        <v>481</v>
      </c>
      <c r="M67" s="1" t="s">
        <v>481</v>
      </c>
      <c r="N67" s="1" t="s">
        <v>539</v>
      </c>
      <c r="O67" s="1" t="s">
        <v>481</v>
      </c>
      <c r="P67" s="1" t="s">
        <v>539</v>
      </c>
      <c r="Q67" s="1" t="s">
        <v>766</v>
      </c>
    </row>
    <row r="68" spans="1:17" x14ac:dyDescent="0.35">
      <c r="A68" t="s">
        <v>693</v>
      </c>
      <c r="B68" s="1" t="s">
        <v>437</v>
      </c>
      <c r="C68" s="1" t="s">
        <v>437</v>
      </c>
      <c r="D68" s="1" t="s">
        <v>437</v>
      </c>
      <c r="E68" s="1" t="s">
        <v>437</v>
      </c>
      <c r="F68" s="1" t="s">
        <v>437</v>
      </c>
      <c r="G68" s="1" t="s">
        <v>437</v>
      </c>
      <c r="H68" s="1" t="s">
        <v>437</v>
      </c>
      <c r="I68" s="1" t="s">
        <v>437</v>
      </c>
      <c r="J68" s="1" t="s">
        <v>953</v>
      </c>
      <c r="K68" s="1" t="s">
        <v>996</v>
      </c>
      <c r="L68" s="1" t="s">
        <v>1039</v>
      </c>
      <c r="M68" s="1" t="s">
        <v>349</v>
      </c>
      <c r="N68" s="1" t="s">
        <v>437</v>
      </c>
      <c r="O68" s="1" t="s">
        <v>437</v>
      </c>
      <c r="P68" s="1" t="s">
        <v>1161</v>
      </c>
      <c r="Q68" s="1" t="s">
        <v>1193</v>
      </c>
    </row>
    <row r="69" spans="1:17" x14ac:dyDescent="0.35">
      <c r="A69" t="s">
        <v>694</v>
      </c>
      <c r="B69" s="1" t="s">
        <v>437</v>
      </c>
      <c r="C69" s="1" t="s">
        <v>437</v>
      </c>
      <c r="D69" s="1" t="s">
        <v>437</v>
      </c>
      <c r="E69" s="1" t="s">
        <v>437</v>
      </c>
      <c r="F69" s="1" t="s">
        <v>437</v>
      </c>
      <c r="G69" s="1" t="s">
        <v>437</v>
      </c>
      <c r="H69" s="1" t="s">
        <v>437</v>
      </c>
      <c r="I69" s="1" t="s">
        <v>437</v>
      </c>
      <c r="J69" s="1" t="s">
        <v>499</v>
      </c>
      <c r="K69" s="1" t="s">
        <v>997</v>
      </c>
      <c r="L69" s="1" t="s">
        <v>1040</v>
      </c>
      <c r="M69" s="1" t="s">
        <v>534</v>
      </c>
      <c r="N69" s="1" t="s">
        <v>437</v>
      </c>
      <c r="O69" s="1" t="s">
        <v>437</v>
      </c>
      <c r="P69" s="1" t="s">
        <v>889</v>
      </c>
      <c r="Q69" s="1" t="s">
        <v>450</v>
      </c>
    </row>
    <row r="70" spans="1:17" x14ac:dyDescent="0.35">
      <c r="A70" t="s">
        <v>695</v>
      </c>
      <c r="B70" s="1" t="s">
        <v>437</v>
      </c>
      <c r="C70" s="1" t="s">
        <v>437</v>
      </c>
      <c r="D70" s="1" t="s">
        <v>437</v>
      </c>
      <c r="E70" s="1" t="s">
        <v>437</v>
      </c>
      <c r="F70" s="1" t="s">
        <v>437</v>
      </c>
      <c r="G70" s="1" t="s">
        <v>437</v>
      </c>
      <c r="H70" s="1" t="s">
        <v>437</v>
      </c>
      <c r="I70" s="1" t="s">
        <v>437</v>
      </c>
      <c r="J70" s="1">
        <v>4.9939999999999998</v>
      </c>
      <c r="K70" s="1">
        <v>5.09</v>
      </c>
      <c r="L70" s="1">
        <v>16.170000000000002</v>
      </c>
      <c r="M70" s="1">
        <v>16.942</v>
      </c>
      <c r="N70" s="1" t="s">
        <v>437</v>
      </c>
      <c r="O70" s="1" t="s">
        <v>437</v>
      </c>
      <c r="P70" s="1">
        <v>7.3460000000000001</v>
      </c>
      <c r="Q70" s="1">
        <v>70.807000000000002</v>
      </c>
    </row>
    <row r="71" spans="1:17" x14ac:dyDescent="0.35">
      <c r="A71" t="s">
        <v>696</v>
      </c>
      <c r="B71" s="1" t="s">
        <v>437</v>
      </c>
      <c r="C71" s="1" t="s">
        <v>437</v>
      </c>
      <c r="D71" s="1" t="s">
        <v>437</v>
      </c>
      <c r="E71" s="1" t="s">
        <v>437</v>
      </c>
      <c r="F71" s="1" t="s">
        <v>437</v>
      </c>
      <c r="G71" s="1" t="s">
        <v>437</v>
      </c>
      <c r="H71" s="1" t="s">
        <v>437</v>
      </c>
      <c r="I71" s="1" t="s">
        <v>437</v>
      </c>
      <c r="J71" s="1" t="s">
        <v>622</v>
      </c>
      <c r="K71" s="1" t="s">
        <v>924</v>
      </c>
      <c r="L71" s="1" t="s">
        <v>1041</v>
      </c>
      <c r="M71" s="1" t="s">
        <v>1075</v>
      </c>
      <c r="N71" s="1" t="s">
        <v>437</v>
      </c>
      <c r="O71" s="1" t="s">
        <v>437</v>
      </c>
      <c r="P71" s="1" t="s">
        <v>1162</v>
      </c>
      <c r="Q71" s="1" t="s">
        <v>1194</v>
      </c>
    </row>
    <row r="72" spans="1:17" x14ac:dyDescent="0.35">
      <c r="A72" t="s">
        <v>697</v>
      </c>
      <c r="B72" s="1" t="s">
        <v>437</v>
      </c>
      <c r="C72" s="1" t="s">
        <v>437</v>
      </c>
      <c r="D72" s="1" t="s">
        <v>437</v>
      </c>
      <c r="E72" s="1" t="s">
        <v>437</v>
      </c>
      <c r="F72" s="1" t="s">
        <v>437</v>
      </c>
      <c r="G72" s="1" t="s">
        <v>437</v>
      </c>
      <c r="H72" s="1" t="s">
        <v>437</v>
      </c>
      <c r="I72" s="1" t="s">
        <v>437</v>
      </c>
      <c r="J72" s="1" t="s">
        <v>749</v>
      </c>
      <c r="K72" s="1" t="s">
        <v>529</v>
      </c>
      <c r="L72" s="1" t="s">
        <v>983</v>
      </c>
      <c r="M72" s="1" t="s">
        <v>1076</v>
      </c>
      <c r="N72" s="1" t="s">
        <v>437</v>
      </c>
      <c r="O72" s="1" t="s">
        <v>437</v>
      </c>
      <c r="P72" s="1" t="s">
        <v>539</v>
      </c>
      <c r="Q72" s="1" t="s">
        <v>481</v>
      </c>
    </row>
    <row r="73" spans="1:17" x14ac:dyDescent="0.35">
      <c r="A73" t="s">
        <v>698</v>
      </c>
      <c r="B73" s="1" t="s">
        <v>437</v>
      </c>
      <c r="C73" s="1" t="s">
        <v>437</v>
      </c>
      <c r="D73" s="1" t="s">
        <v>437</v>
      </c>
      <c r="E73" s="1" t="s">
        <v>437</v>
      </c>
      <c r="F73" s="1" t="s">
        <v>437</v>
      </c>
      <c r="G73" s="1" t="s">
        <v>766</v>
      </c>
      <c r="H73" s="1" t="s">
        <v>485</v>
      </c>
      <c r="I73" s="1" t="s">
        <v>437</v>
      </c>
      <c r="J73" s="1" t="s">
        <v>508</v>
      </c>
      <c r="K73" s="1" t="s">
        <v>811</v>
      </c>
      <c r="L73" s="1" t="s">
        <v>1042</v>
      </c>
      <c r="M73" s="1" t="s">
        <v>437</v>
      </c>
      <c r="N73" s="1" t="s">
        <v>437</v>
      </c>
      <c r="O73" s="1" t="s">
        <v>485</v>
      </c>
      <c r="P73" s="1" t="s">
        <v>922</v>
      </c>
      <c r="Q73" s="1" t="s">
        <v>988</v>
      </c>
    </row>
    <row r="74" spans="1:17" x14ac:dyDescent="0.35">
      <c r="A74" t="s">
        <v>699</v>
      </c>
      <c r="B74" s="1" t="s">
        <v>437</v>
      </c>
      <c r="C74" s="1" t="s">
        <v>437</v>
      </c>
      <c r="D74" s="1" t="s">
        <v>437</v>
      </c>
      <c r="E74" s="1" t="s">
        <v>437</v>
      </c>
      <c r="F74" s="1" t="s">
        <v>437</v>
      </c>
      <c r="G74" s="1" t="s">
        <v>437</v>
      </c>
      <c r="H74" s="1" t="s">
        <v>437</v>
      </c>
      <c r="I74" s="1" t="s">
        <v>437</v>
      </c>
      <c r="J74" s="1" t="s">
        <v>885</v>
      </c>
      <c r="K74" s="1" t="s">
        <v>993</v>
      </c>
      <c r="L74" s="1" t="s">
        <v>1025</v>
      </c>
      <c r="M74" s="1" t="s">
        <v>444</v>
      </c>
      <c r="N74" s="1" t="s">
        <v>437</v>
      </c>
      <c r="O74" s="1" t="s">
        <v>437</v>
      </c>
      <c r="P74" s="1" t="s">
        <v>568</v>
      </c>
      <c r="Q74" s="1" t="s">
        <v>487</v>
      </c>
    </row>
    <row r="75" spans="1:17" x14ac:dyDescent="0.35">
      <c r="A75" t="s">
        <v>700</v>
      </c>
      <c r="B75" s="1" t="s">
        <v>437</v>
      </c>
      <c r="C75" s="1" t="s">
        <v>437</v>
      </c>
      <c r="D75" s="1" t="s">
        <v>437</v>
      </c>
      <c r="E75" s="1" t="s">
        <v>437</v>
      </c>
      <c r="F75" s="1" t="s">
        <v>437</v>
      </c>
      <c r="G75" s="1" t="s">
        <v>529</v>
      </c>
      <c r="H75" s="1" t="s">
        <v>433</v>
      </c>
      <c r="I75" s="1" t="s">
        <v>446</v>
      </c>
      <c r="J75" s="1" t="s">
        <v>954</v>
      </c>
      <c r="K75" s="1" t="s">
        <v>998</v>
      </c>
      <c r="L75" s="1" t="s">
        <v>437</v>
      </c>
      <c r="M75" s="1" t="s">
        <v>1077</v>
      </c>
      <c r="N75" s="1" t="s">
        <v>437</v>
      </c>
      <c r="O75" s="1" t="s">
        <v>437</v>
      </c>
      <c r="P75" s="1" t="s">
        <v>806</v>
      </c>
      <c r="Q75" s="1" t="s">
        <v>1195</v>
      </c>
    </row>
    <row r="76" spans="1:17" x14ac:dyDescent="0.35">
      <c r="A76" t="s">
        <v>701</v>
      </c>
      <c r="B76" s="1" t="s">
        <v>532</v>
      </c>
      <c r="C76" s="1" t="s">
        <v>530</v>
      </c>
      <c r="D76" s="1" t="s">
        <v>533</v>
      </c>
      <c r="E76" s="1" t="s">
        <v>535</v>
      </c>
      <c r="F76" s="1" t="s">
        <v>534</v>
      </c>
      <c r="G76" s="1" t="s">
        <v>531</v>
      </c>
      <c r="H76" s="1" t="s">
        <v>884</v>
      </c>
      <c r="I76" s="1" t="s">
        <v>919</v>
      </c>
      <c r="J76" s="1" t="s">
        <v>955</v>
      </c>
      <c r="K76" s="1" t="s">
        <v>999</v>
      </c>
      <c r="L76" s="1" t="s">
        <v>1043</v>
      </c>
      <c r="M76" s="1" t="s">
        <v>1078</v>
      </c>
      <c r="N76" s="1" t="s">
        <v>1108</v>
      </c>
      <c r="O76" s="1" t="s">
        <v>1131</v>
      </c>
      <c r="P76" s="1" t="s">
        <v>1073</v>
      </c>
      <c r="Q76" s="1" t="s">
        <v>1196</v>
      </c>
    </row>
    <row r="77" spans="1:17" x14ac:dyDescent="0.35">
      <c r="A77" t="s">
        <v>702</v>
      </c>
      <c r="B77" s="1" t="s">
        <v>437</v>
      </c>
      <c r="C77" s="1" t="s">
        <v>437</v>
      </c>
      <c r="D77" s="1" t="s">
        <v>437</v>
      </c>
      <c r="E77" s="1" t="s">
        <v>437</v>
      </c>
      <c r="F77" s="1" t="s">
        <v>437</v>
      </c>
      <c r="G77" s="1" t="s">
        <v>536</v>
      </c>
      <c r="H77" s="1" t="s">
        <v>437</v>
      </c>
      <c r="I77" s="1" t="s">
        <v>437</v>
      </c>
      <c r="J77" s="1" t="s">
        <v>514</v>
      </c>
      <c r="K77" s="1" t="s">
        <v>514</v>
      </c>
      <c r="L77" s="1" t="s">
        <v>1020</v>
      </c>
      <c r="M77" s="1" t="s">
        <v>825</v>
      </c>
      <c r="N77" s="1" t="s">
        <v>437</v>
      </c>
      <c r="O77" s="1" t="s">
        <v>437</v>
      </c>
      <c r="P77" s="1" t="s">
        <v>795</v>
      </c>
      <c r="Q77" s="1" t="s">
        <v>437</v>
      </c>
    </row>
    <row r="78" spans="1:17" x14ac:dyDescent="0.35">
      <c r="A78" t="s">
        <v>703</v>
      </c>
      <c r="B78" s="1" t="s">
        <v>439</v>
      </c>
      <c r="C78" s="1" t="s">
        <v>537</v>
      </c>
      <c r="D78" s="1" t="s">
        <v>539</v>
      </c>
      <c r="E78" s="1" t="s">
        <v>539</v>
      </c>
      <c r="F78" s="1" t="s">
        <v>540</v>
      </c>
      <c r="G78" s="1" t="s">
        <v>538</v>
      </c>
      <c r="H78" s="1" t="s">
        <v>885</v>
      </c>
      <c r="I78" s="1" t="s">
        <v>491</v>
      </c>
      <c r="J78" s="1" t="s">
        <v>883</v>
      </c>
      <c r="K78" s="1" t="s">
        <v>1000</v>
      </c>
      <c r="L78" s="1" t="s">
        <v>437</v>
      </c>
      <c r="M78" s="1" t="s">
        <v>437</v>
      </c>
      <c r="N78" s="1" t="s">
        <v>608</v>
      </c>
      <c r="O78" s="1" t="s">
        <v>605</v>
      </c>
      <c r="P78" s="1" t="s">
        <v>822</v>
      </c>
      <c r="Q78" s="1" t="s">
        <v>963</v>
      </c>
    </row>
    <row r="79" spans="1:17" x14ac:dyDescent="0.35">
      <c r="A79" t="s">
        <v>704</v>
      </c>
      <c r="B79" s="1" t="s">
        <v>543</v>
      </c>
      <c r="C79" s="1" t="s">
        <v>541</v>
      </c>
      <c r="D79" s="1" t="s">
        <v>544</v>
      </c>
      <c r="E79" s="1" t="s">
        <v>546</v>
      </c>
      <c r="F79" s="1" t="s">
        <v>545</v>
      </c>
      <c r="G79" s="1" t="s">
        <v>542</v>
      </c>
      <c r="H79" s="1" t="s">
        <v>886</v>
      </c>
      <c r="I79" s="1" t="s">
        <v>920</v>
      </c>
      <c r="J79" s="1" t="s">
        <v>956</v>
      </c>
      <c r="K79" s="1" t="s">
        <v>1001</v>
      </c>
      <c r="L79" s="1" t="s">
        <v>437</v>
      </c>
      <c r="M79" s="1" t="s">
        <v>437</v>
      </c>
      <c r="N79" s="1" t="s">
        <v>1109</v>
      </c>
      <c r="O79" s="1" t="s">
        <v>1132</v>
      </c>
      <c r="P79" s="1" t="s">
        <v>548</v>
      </c>
      <c r="Q79" s="1" t="s">
        <v>1197</v>
      </c>
    </row>
    <row r="80" spans="1:17" x14ac:dyDescent="0.35">
      <c r="A80" t="s">
        <v>705</v>
      </c>
      <c r="B80" s="1" t="s">
        <v>549</v>
      </c>
      <c r="C80" s="1" t="s">
        <v>547</v>
      </c>
      <c r="D80" s="1" t="s">
        <v>550</v>
      </c>
      <c r="E80" s="1" t="s">
        <v>552</v>
      </c>
      <c r="F80" s="1" t="s">
        <v>551</v>
      </c>
      <c r="G80" s="1" t="s">
        <v>548</v>
      </c>
      <c r="H80" s="1" t="s">
        <v>887</v>
      </c>
      <c r="I80" s="1" t="s">
        <v>921</v>
      </c>
      <c r="J80" s="1" t="s">
        <v>542</v>
      </c>
      <c r="K80" s="1" t="s">
        <v>1002</v>
      </c>
      <c r="L80" s="1" t="s">
        <v>542</v>
      </c>
      <c r="M80" s="1" t="s">
        <v>1079</v>
      </c>
      <c r="N80" s="1" t="s">
        <v>1110</v>
      </c>
      <c r="O80" s="1" t="s">
        <v>818</v>
      </c>
      <c r="P80" s="1" t="s">
        <v>532</v>
      </c>
      <c r="Q80" s="1" t="s">
        <v>1198</v>
      </c>
    </row>
    <row r="81" spans="1:17" x14ac:dyDescent="0.35">
      <c r="A81" t="s">
        <v>706</v>
      </c>
      <c r="B81" s="1" t="s">
        <v>437</v>
      </c>
      <c r="C81" s="1" t="s">
        <v>553</v>
      </c>
      <c r="D81" s="1" t="s">
        <v>555</v>
      </c>
      <c r="E81" s="1" t="s">
        <v>556</v>
      </c>
      <c r="F81" s="1" t="s">
        <v>437</v>
      </c>
      <c r="G81" s="1" t="s">
        <v>554</v>
      </c>
      <c r="H81" s="1" t="s">
        <v>888</v>
      </c>
      <c r="I81" s="1" t="s">
        <v>437</v>
      </c>
      <c r="J81" s="1" t="s">
        <v>957</v>
      </c>
      <c r="K81" s="1" t="s">
        <v>556</v>
      </c>
      <c r="L81" s="1" t="s">
        <v>1044</v>
      </c>
      <c r="M81" s="1" t="s">
        <v>1044</v>
      </c>
      <c r="N81" s="1" t="s">
        <v>1111</v>
      </c>
      <c r="O81" s="1" t="s">
        <v>1133</v>
      </c>
      <c r="P81" s="1" t="s">
        <v>1105</v>
      </c>
      <c r="Q81" s="1" t="s">
        <v>1199</v>
      </c>
    </row>
    <row r="82" spans="1:17" x14ac:dyDescent="0.35">
      <c r="A82" t="s">
        <v>707</v>
      </c>
      <c r="B82" s="1" t="s">
        <v>557</v>
      </c>
      <c r="C82" s="1" t="s">
        <v>557</v>
      </c>
      <c r="D82" s="1" t="s">
        <v>559</v>
      </c>
      <c r="E82" s="1" t="s">
        <v>561</v>
      </c>
      <c r="F82" s="1" t="s">
        <v>560</v>
      </c>
      <c r="G82" s="1" t="s">
        <v>558</v>
      </c>
      <c r="H82" s="1" t="s">
        <v>557</v>
      </c>
      <c r="I82" s="1" t="s">
        <v>437</v>
      </c>
      <c r="J82" s="1" t="s">
        <v>958</v>
      </c>
      <c r="K82" s="1" t="s">
        <v>1003</v>
      </c>
      <c r="L82" s="1" t="s">
        <v>617</v>
      </c>
      <c r="M82" s="1" t="s">
        <v>983</v>
      </c>
      <c r="N82" s="1" t="s">
        <v>1112</v>
      </c>
      <c r="O82" s="1" t="s">
        <v>1134</v>
      </c>
      <c r="P82" s="1" t="s">
        <v>1163</v>
      </c>
      <c r="Q82" s="1" t="s">
        <v>1200</v>
      </c>
    </row>
    <row r="83" spans="1:17" x14ac:dyDescent="0.35">
      <c r="A83" t="s">
        <v>708</v>
      </c>
      <c r="B83" s="1" t="s">
        <v>467</v>
      </c>
      <c r="C83" s="1" t="s">
        <v>511</v>
      </c>
      <c r="D83" s="1" t="s">
        <v>562</v>
      </c>
      <c r="E83" s="1" t="s">
        <v>484</v>
      </c>
      <c r="F83" s="1" t="s">
        <v>563</v>
      </c>
      <c r="G83" s="1" t="s">
        <v>470</v>
      </c>
      <c r="H83" s="1" t="s">
        <v>767</v>
      </c>
      <c r="I83" s="1" t="s">
        <v>922</v>
      </c>
      <c r="J83" s="1" t="s">
        <v>959</v>
      </c>
      <c r="K83" s="1" t="s">
        <v>866</v>
      </c>
      <c r="L83" s="1" t="s">
        <v>538</v>
      </c>
      <c r="M83" s="1" t="s">
        <v>866</v>
      </c>
      <c r="N83" s="1" t="s">
        <v>790</v>
      </c>
      <c r="O83" s="1" t="s">
        <v>448</v>
      </c>
      <c r="P83" s="1" t="s">
        <v>870</v>
      </c>
      <c r="Q83" s="1" t="s">
        <v>447</v>
      </c>
    </row>
    <row r="84" spans="1:17" x14ac:dyDescent="0.35">
      <c r="A84" t="s">
        <v>709</v>
      </c>
      <c r="B84" s="1" t="s">
        <v>563</v>
      </c>
      <c r="C84" s="1" t="s">
        <v>457</v>
      </c>
      <c r="D84" s="1" t="s">
        <v>454</v>
      </c>
      <c r="E84" s="1" t="s">
        <v>437</v>
      </c>
      <c r="F84" s="1" t="s">
        <v>437</v>
      </c>
      <c r="G84" s="1" t="s">
        <v>437</v>
      </c>
      <c r="H84" s="1" t="s">
        <v>889</v>
      </c>
      <c r="I84" s="1" t="s">
        <v>437</v>
      </c>
      <c r="J84" s="1" t="s">
        <v>960</v>
      </c>
      <c r="K84" s="1" t="s">
        <v>757</v>
      </c>
      <c r="L84" s="1" t="s">
        <v>437</v>
      </c>
      <c r="M84" s="1" t="s">
        <v>437</v>
      </c>
      <c r="N84" s="1" t="s">
        <v>798</v>
      </c>
      <c r="O84" s="1" t="s">
        <v>1094</v>
      </c>
      <c r="P84" s="1" t="s">
        <v>437</v>
      </c>
      <c r="Q84" s="1" t="s">
        <v>437</v>
      </c>
    </row>
    <row r="85" spans="1:17" x14ac:dyDescent="0.35">
      <c r="A85" t="s">
        <v>710</v>
      </c>
      <c r="B85" s="1" t="s">
        <v>562</v>
      </c>
      <c r="C85" s="1" t="s">
        <v>484</v>
      </c>
      <c r="D85" s="1" t="s">
        <v>452</v>
      </c>
      <c r="E85" s="1" t="s">
        <v>565</v>
      </c>
      <c r="F85" s="1" t="s">
        <v>443</v>
      </c>
      <c r="G85" s="1" t="s">
        <v>564</v>
      </c>
      <c r="H85" s="1" t="s">
        <v>805</v>
      </c>
      <c r="I85" s="1" t="s">
        <v>437</v>
      </c>
      <c r="J85" s="1" t="s">
        <v>490</v>
      </c>
      <c r="K85" s="1" t="s">
        <v>437</v>
      </c>
      <c r="L85" s="1" t="s">
        <v>437</v>
      </c>
      <c r="M85" s="1" t="s">
        <v>437</v>
      </c>
      <c r="N85" s="1" t="s">
        <v>901</v>
      </c>
      <c r="O85" s="1" t="s">
        <v>805</v>
      </c>
      <c r="P85" s="1" t="s">
        <v>933</v>
      </c>
      <c r="Q85" s="1" t="s">
        <v>437</v>
      </c>
    </row>
    <row r="86" spans="1:17" x14ac:dyDescent="0.35">
      <c r="A86" t="s">
        <v>711</v>
      </c>
      <c r="B86" s="1" t="s">
        <v>568</v>
      </c>
      <c r="C86" s="1" t="s">
        <v>566</v>
      </c>
      <c r="D86" s="1" t="s">
        <v>569</v>
      </c>
      <c r="E86" s="1" t="s">
        <v>570</v>
      </c>
      <c r="F86" s="1" t="s">
        <v>564</v>
      </c>
      <c r="G86" s="1" t="s">
        <v>567</v>
      </c>
      <c r="H86" s="1" t="s">
        <v>867</v>
      </c>
      <c r="I86" s="1" t="s">
        <v>844</v>
      </c>
      <c r="J86" s="1" t="s">
        <v>961</v>
      </c>
      <c r="K86" s="1" t="s">
        <v>1004</v>
      </c>
      <c r="L86" s="1" t="s">
        <v>1045</v>
      </c>
      <c r="M86" s="1" t="s">
        <v>1080</v>
      </c>
      <c r="N86" s="1" t="s">
        <v>1002</v>
      </c>
      <c r="O86" s="1" t="s">
        <v>1080</v>
      </c>
      <c r="P86" s="1" t="s">
        <v>566</v>
      </c>
      <c r="Q86" s="1" t="s">
        <v>881</v>
      </c>
    </row>
    <row r="87" spans="1:17" x14ac:dyDescent="0.35">
      <c r="A87" t="s">
        <v>712</v>
      </c>
      <c r="B87" s="1" t="s">
        <v>572</v>
      </c>
      <c r="C87" s="1" t="s">
        <v>612</v>
      </c>
      <c r="D87" s="1" t="s">
        <v>766</v>
      </c>
      <c r="E87" s="1" t="s">
        <v>587</v>
      </c>
      <c r="F87" s="1" t="s">
        <v>433</v>
      </c>
      <c r="G87" s="1" t="s">
        <v>469</v>
      </c>
      <c r="H87" s="1" t="s">
        <v>432</v>
      </c>
      <c r="I87" s="1" t="s">
        <v>602</v>
      </c>
      <c r="J87" s="1" t="s">
        <v>962</v>
      </c>
      <c r="K87" s="1" t="s">
        <v>481</v>
      </c>
      <c r="L87" s="1" t="s">
        <v>451</v>
      </c>
      <c r="M87" s="1" t="s">
        <v>1081</v>
      </c>
      <c r="N87" s="1" t="s">
        <v>571</v>
      </c>
      <c r="O87" s="1" t="s">
        <v>612</v>
      </c>
      <c r="P87" s="1" t="s">
        <v>565</v>
      </c>
      <c r="Q87" s="1" t="s">
        <v>465</v>
      </c>
    </row>
    <row r="88" spans="1:17" x14ac:dyDescent="0.35">
      <c r="A88" t="s">
        <v>713</v>
      </c>
      <c r="B88" s="1">
        <v>100</v>
      </c>
      <c r="C88" s="1">
        <v>100</v>
      </c>
      <c r="D88" s="1">
        <v>100</v>
      </c>
      <c r="E88" s="1">
        <v>100</v>
      </c>
      <c r="F88" s="1">
        <v>100</v>
      </c>
      <c r="G88" s="1">
        <v>99</v>
      </c>
      <c r="H88" s="1">
        <v>100</v>
      </c>
      <c r="I88" s="1">
        <v>100</v>
      </c>
      <c r="J88" s="1">
        <v>96</v>
      </c>
      <c r="K88" s="1">
        <v>94</v>
      </c>
      <c r="L88" s="1">
        <v>67</v>
      </c>
      <c r="M88" s="1">
        <v>37</v>
      </c>
      <c r="N88" s="1">
        <v>100</v>
      </c>
      <c r="O88" s="1">
        <v>100</v>
      </c>
      <c r="P88" s="1">
        <v>93</v>
      </c>
      <c r="Q88" s="1" t="s">
        <v>437</v>
      </c>
    </row>
    <row r="89" spans="1:17" x14ac:dyDescent="0.35">
      <c r="A89" t="s">
        <v>714</v>
      </c>
      <c r="B89" s="1">
        <v>0</v>
      </c>
      <c r="C89" s="1">
        <v>0</v>
      </c>
      <c r="D89" s="1">
        <v>44</v>
      </c>
      <c r="E89" s="1">
        <v>0</v>
      </c>
      <c r="F89" s="1">
        <v>16</v>
      </c>
      <c r="G89" s="1">
        <v>4.5730000000000004</v>
      </c>
      <c r="H89" s="1">
        <v>9</v>
      </c>
      <c r="I89" s="1">
        <v>1.3069999999999999</v>
      </c>
      <c r="J89" s="1">
        <v>82</v>
      </c>
      <c r="K89" s="1">
        <v>0</v>
      </c>
      <c r="L89" s="1">
        <v>11</v>
      </c>
      <c r="M89" s="1">
        <v>281</v>
      </c>
      <c r="N89" s="1">
        <v>33</v>
      </c>
      <c r="O89" s="1">
        <v>0</v>
      </c>
      <c r="P89" s="1">
        <v>288</v>
      </c>
      <c r="Q89" s="1">
        <v>203</v>
      </c>
    </row>
    <row r="90" spans="1:17" x14ac:dyDescent="0.35">
      <c r="A90" t="s">
        <v>715</v>
      </c>
      <c r="B90" s="1">
        <v>71</v>
      </c>
      <c r="C90" s="1">
        <v>69</v>
      </c>
      <c r="D90" s="1">
        <v>146</v>
      </c>
      <c r="E90" s="1">
        <v>256</v>
      </c>
      <c r="F90" s="1">
        <v>698</v>
      </c>
      <c r="G90" s="1">
        <v>247</v>
      </c>
      <c r="H90" s="1">
        <v>445</v>
      </c>
      <c r="I90" s="1">
        <v>510</v>
      </c>
      <c r="J90" s="1">
        <v>301</v>
      </c>
      <c r="K90" s="1">
        <v>222</v>
      </c>
      <c r="L90" s="1">
        <v>118</v>
      </c>
      <c r="M90" s="1">
        <v>74</v>
      </c>
      <c r="N90" s="1">
        <v>109</v>
      </c>
      <c r="O90" s="1">
        <v>191</v>
      </c>
      <c r="P90" s="1">
        <v>212</v>
      </c>
      <c r="Q90" s="1">
        <v>119</v>
      </c>
    </row>
    <row r="91" spans="1:17" x14ac:dyDescent="0.35">
      <c r="A91" t="s">
        <v>716</v>
      </c>
      <c r="B91" s="1" t="s">
        <v>485</v>
      </c>
      <c r="C91" s="1" t="s">
        <v>571</v>
      </c>
      <c r="D91" s="1" t="s">
        <v>571</v>
      </c>
      <c r="E91" s="1" t="s">
        <v>465</v>
      </c>
      <c r="F91" s="1" t="s">
        <v>436</v>
      </c>
      <c r="G91" s="1" t="s">
        <v>572</v>
      </c>
      <c r="H91" s="1" t="s">
        <v>890</v>
      </c>
      <c r="I91" s="1" t="s">
        <v>451</v>
      </c>
      <c r="J91" s="1" t="s">
        <v>766</v>
      </c>
      <c r="K91" s="1" t="s">
        <v>438</v>
      </c>
      <c r="L91" s="1" t="s">
        <v>617</v>
      </c>
      <c r="M91" s="1" t="s">
        <v>1082</v>
      </c>
      <c r="N91" s="1" t="s">
        <v>571</v>
      </c>
      <c r="O91" s="1" t="s">
        <v>765</v>
      </c>
      <c r="P91" s="1" t="s">
        <v>483</v>
      </c>
      <c r="Q91" s="1" t="s">
        <v>1201</v>
      </c>
    </row>
    <row r="92" spans="1:17" x14ac:dyDescent="0.35">
      <c r="A92" t="s">
        <v>717</v>
      </c>
      <c r="B92" s="1" t="s">
        <v>450</v>
      </c>
      <c r="C92" s="1" t="s">
        <v>436</v>
      </c>
      <c r="D92" s="1" t="s">
        <v>478</v>
      </c>
      <c r="E92" s="1" t="s">
        <v>771</v>
      </c>
      <c r="F92" s="1" t="s">
        <v>450</v>
      </c>
      <c r="G92" s="1" t="s">
        <v>767</v>
      </c>
      <c r="H92" s="1" t="s">
        <v>891</v>
      </c>
      <c r="I92" s="1" t="s">
        <v>510</v>
      </c>
      <c r="J92" s="1" t="s">
        <v>963</v>
      </c>
      <c r="K92" s="1" t="s">
        <v>480</v>
      </c>
      <c r="L92" s="1" t="s">
        <v>501</v>
      </c>
      <c r="M92" s="1" t="s">
        <v>563</v>
      </c>
      <c r="N92" s="1" t="s">
        <v>765</v>
      </c>
      <c r="O92" s="1" t="s">
        <v>610</v>
      </c>
      <c r="P92" s="1" t="s">
        <v>587</v>
      </c>
      <c r="Q92" s="1" t="s">
        <v>618</v>
      </c>
    </row>
    <row r="93" spans="1:17" x14ac:dyDescent="0.35">
      <c r="A93" t="s">
        <v>718</v>
      </c>
      <c r="B93" s="1" t="s">
        <v>608</v>
      </c>
      <c r="C93" s="1" t="s">
        <v>603</v>
      </c>
      <c r="D93" s="1" t="s">
        <v>761</v>
      </c>
      <c r="E93" s="1" t="s">
        <v>761</v>
      </c>
      <c r="F93" s="1" t="s">
        <v>855</v>
      </c>
      <c r="G93" s="1" t="s">
        <v>768</v>
      </c>
      <c r="H93" s="1" t="s">
        <v>892</v>
      </c>
      <c r="I93" s="1" t="s">
        <v>923</v>
      </c>
      <c r="J93" s="1" t="s">
        <v>964</v>
      </c>
      <c r="K93" s="1" t="s">
        <v>453</v>
      </c>
      <c r="L93" s="1" t="s">
        <v>1046</v>
      </c>
      <c r="M93" s="1" t="s">
        <v>891</v>
      </c>
      <c r="N93" s="1" t="s">
        <v>1024</v>
      </c>
      <c r="O93" s="1" t="s">
        <v>1135</v>
      </c>
      <c r="P93" s="1" t="s">
        <v>604</v>
      </c>
      <c r="Q93" s="1" t="s">
        <v>604</v>
      </c>
    </row>
    <row r="94" spans="1:17" x14ac:dyDescent="0.35">
      <c r="A94" t="s">
        <v>719</v>
      </c>
      <c r="B94" s="1" t="s">
        <v>506</v>
      </c>
      <c r="C94" s="1" t="s">
        <v>804</v>
      </c>
      <c r="D94" s="1" t="s">
        <v>825</v>
      </c>
      <c r="E94" s="1" t="s">
        <v>437</v>
      </c>
      <c r="F94" s="1" t="s">
        <v>437</v>
      </c>
      <c r="G94" s="1" t="s">
        <v>437</v>
      </c>
      <c r="H94" s="1" t="s">
        <v>437</v>
      </c>
      <c r="I94" s="1" t="s">
        <v>437</v>
      </c>
      <c r="J94" s="1" t="s">
        <v>437</v>
      </c>
      <c r="K94" s="1" t="s">
        <v>437</v>
      </c>
      <c r="L94" s="1" t="s">
        <v>932</v>
      </c>
      <c r="M94" s="1" t="s">
        <v>437</v>
      </c>
      <c r="N94" s="1" t="s">
        <v>768</v>
      </c>
      <c r="O94" s="1" t="s">
        <v>608</v>
      </c>
      <c r="P94" s="1" t="s">
        <v>1164</v>
      </c>
      <c r="Q94" s="1" t="s">
        <v>437</v>
      </c>
    </row>
    <row r="95" spans="1:17" x14ac:dyDescent="0.35">
      <c r="A95" t="s">
        <v>720</v>
      </c>
      <c r="B95" s="1" t="s">
        <v>437</v>
      </c>
      <c r="C95" s="1" t="s">
        <v>805</v>
      </c>
      <c r="D95" s="1" t="s">
        <v>536</v>
      </c>
      <c r="E95" s="1" t="s">
        <v>437</v>
      </c>
      <c r="F95" s="1" t="s">
        <v>437</v>
      </c>
      <c r="G95" s="1" t="s">
        <v>437</v>
      </c>
      <c r="H95" s="1" t="s">
        <v>437</v>
      </c>
      <c r="I95" s="1" t="s">
        <v>437</v>
      </c>
      <c r="J95" s="1" t="s">
        <v>437</v>
      </c>
      <c r="K95" s="1" t="s">
        <v>437</v>
      </c>
      <c r="L95" s="1" t="s">
        <v>813</v>
      </c>
      <c r="M95" s="1" t="s">
        <v>437</v>
      </c>
      <c r="N95" s="1" t="s">
        <v>481</v>
      </c>
      <c r="O95" s="1" t="s">
        <v>537</v>
      </c>
      <c r="P95" s="1" t="s">
        <v>437</v>
      </c>
      <c r="Q95" s="1" t="s">
        <v>437</v>
      </c>
    </row>
    <row r="96" spans="1:17" x14ac:dyDescent="0.35">
      <c r="A96" t="s">
        <v>721</v>
      </c>
      <c r="B96" s="1" t="s">
        <v>575</v>
      </c>
      <c r="C96" s="1" t="s">
        <v>573</v>
      </c>
      <c r="D96" s="1" t="s">
        <v>576</v>
      </c>
      <c r="E96" s="1" t="s">
        <v>578</v>
      </c>
      <c r="F96" s="1" t="s">
        <v>577</v>
      </c>
      <c r="G96" s="1" t="s">
        <v>574</v>
      </c>
      <c r="H96" s="1" t="s">
        <v>757</v>
      </c>
      <c r="I96" s="1" t="s">
        <v>924</v>
      </c>
      <c r="J96" s="1" t="s">
        <v>789</v>
      </c>
      <c r="K96" s="1" t="s">
        <v>1005</v>
      </c>
      <c r="L96" s="1" t="s">
        <v>1047</v>
      </c>
      <c r="M96" s="1" t="s">
        <v>1083</v>
      </c>
      <c r="N96" s="1" t="s">
        <v>574</v>
      </c>
      <c r="O96" s="1" t="s">
        <v>1136</v>
      </c>
      <c r="P96" s="1" t="s">
        <v>1165</v>
      </c>
      <c r="Q96" s="1" t="s">
        <v>932</v>
      </c>
    </row>
    <row r="97" spans="1:17" x14ac:dyDescent="0.35">
      <c r="A97" t="s">
        <v>722</v>
      </c>
      <c r="B97" s="1" t="s">
        <v>241</v>
      </c>
      <c r="C97" s="1" t="s">
        <v>579</v>
      </c>
      <c r="D97" s="1" t="s">
        <v>580</v>
      </c>
      <c r="E97" s="1" t="s">
        <v>582</v>
      </c>
      <c r="F97" s="1" t="s">
        <v>581</v>
      </c>
      <c r="G97" s="1" t="s">
        <v>166</v>
      </c>
      <c r="H97" s="1" t="s">
        <v>196</v>
      </c>
      <c r="I97" s="1" t="s">
        <v>925</v>
      </c>
      <c r="J97" s="1" t="s">
        <v>965</v>
      </c>
      <c r="K97" s="1" t="s">
        <v>1006</v>
      </c>
      <c r="L97" s="1" t="s">
        <v>370</v>
      </c>
      <c r="M97" s="1" t="s">
        <v>330</v>
      </c>
      <c r="N97" s="1" t="s">
        <v>216</v>
      </c>
      <c r="O97" s="1" t="s">
        <v>1137</v>
      </c>
      <c r="P97" s="1" t="s">
        <v>523</v>
      </c>
      <c r="Q97" s="1" t="s">
        <v>1202</v>
      </c>
    </row>
    <row r="98" spans="1:17" x14ac:dyDescent="0.35">
      <c r="A98" t="s">
        <v>723</v>
      </c>
      <c r="B98" s="1" t="s">
        <v>437</v>
      </c>
      <c r="C98" s="1" t="s">
        <v>437</v>
      </c>
      <c r="D98" s="1" t="s">
        <v>437</v>
      </c>
      <c r="E98" s="1" t="s">
        <v>437</v>
      </c>
      <c r="F98" s="1" t="s">
        <v>437</v>
      </c>
      <c r="G98" s="1" t="s">
        <v>437</v>
      </c>
      <c r="H98" s="1" t="s">
        <v>437</v>
      </c>
      <c r="I98" s="1" t="s">
        <v>437</v>
      </c>
      <c r="J98" s="1" t="s">
        <v>966</v>
      </c>
      <c r="K98" s="1" t="s">
        <v>846</v>
      </c>
      <c r="L98" s="1" t="s">
        <v>528</v>
      </c>
      <c r="M98" s="1" t="s">
        <v>753</v>
      </c>
      <c r="N98" s="1" t="s">
        <v>437</v>
      </c>
      <c r="O98" s="1" t="s">
        <v>437</v>
      </c>
      <c r="P98" s="1" t="s">
        <v>1166</v>
      </c>
      <c r="Q98" s="1" t="s">
        <v>787</v>
      </c>
    </row>
    <row r="99" spans="1:17" x14ac:dyDescent="0.35">
      <c r="A99" t="s">
        <v>724</v>
      </c>
      <c r="B99" s="1" t="s">
        <v>785</v>
      </c>
      <c r="C99" s="1" t="s">
        <v>806</v>
      </c>
      <c r="D99" s="1" t="s">
        <v>438</v>
      </c>
      <c r="E99" s="1" t="s">
        <v>433</v>
      </c>
      <c r="F99" s="1" t="s">
        <v>439</v>
      </c>
      <c r="G99" s="1" t="s">
        <v>769</v>
      </c>
      <c r="H99" s="1" t="s">
        <v>463</v>
      </c>
      <c r="I99" s="1" t="s">
        <v>437</v>
      </c>
      <c r="J99" s="1" t="s">
        <v>497</v>
      </c>
      <c r="K99" s="1" t="s">
        <v>811</v>
      </c>
      <c r="L99" s="1" t="s">
        <v>771</v>
      </c>
      <c r="M99" s="1" t="s">
        <v>766</v>
      </c>
      <c r="N99" s="1" t="s">
        <v>1113</v>
      </c>
      <c r="O99" s="1" t="s">
        <v>479</v>
      </c>
      <c r="P99" s="1" t="s">
        <v>478</v>
      </c>
      <c r="Q99" s="1" t="s">
        <v>771</v>
      </c>
    </row>
    <row r="100" spans="1:17" x14ac:dyDescent="0.35">
      <c r="A100" t="s">
        <v>725</v>
      </c>
      <c r="B100" s="1" t="s">
        <v>437</v>
      </c>
      <c r="C100" s="1" t="s">
        <v>437</v>
      </c>
      <c r="D100" s="1" t="s">
        <v>437</v>
      </c>
      <c r="E100" s="1" t="s">
        <v>437</v>
      </c>
      <c r="F100" s="1" t="s">
        <v>437</v>
      </c>
      <c r="G100" s="1" t="s">
        <v>571</v>
      </c>
      <c r="H100" s="1" t="s">
        <v>437</v>
      </c>
      <c r="I100" s="1" t="s">
        <v>571</v>
      </c>
      <c r="J100" s="1" t="s">
        <v>485</v>
      </c>
      <c r="K100" s="1" t="s">
        <v>439</v>
      </c>
      <c r="L100" s="1" t="s">
        <v>616</v>
      </c>
      <c r="M100" s="1" t="s">
        <v>488</v>
      </c>
      <c r="N100" s="1" t="s">
        <v>437</v>
      </c>
      <c r="O100" s="1" t="s">
        <v>437</v>
      </c>
      <c r="P100" s="1" t="s">
        <v>571</v>
      </c>
      <c r="Q100" s="1" t="s">
        <v>485</v>
      </c>
    </row>
    <row r="101" spans="1:17" x14ac:dyDescent="0.35">
      <c r="A101" t="s">
        <v>726</v>
      </c>
      <c r="B101" s="1" t="s">
        <v>584</v>
      </c>
      <c r="C101" s="1" t="s">
        <v>510</v>
      </c>
      <c r="D101" s="1" t="s">
        <v>585</v>
      </c>
      <c r="E101" s="1" t="s">
        <v>587</v>
      </c>
      <c r="F101" s="1" t="s">
        <v>586</v>
      </c>
      <c r="G101" s="1" t="s">
        <v>583</v>
      </c>
      <c r="H101" s="1" t="s">
        <v>752</v>
      </c>
      <c r="I101" s="1" t="s">
        <v>437</v>
      </c>
      <c r="J101" s="1" t="s">
        <v>967</v>
      </c>
      <c r="K101" s="1" t="s">
        <v>1007</v>
      </c>
      <c r="L101" s="1" t="s">
        <v>1048</v>
      </c>
      <c r="M101" s="1" t="s">
        <v>1084</v>
      </c>
      <c r="N101" s="1" t="s">
        <v>529</v>
      </c>
      <c r="O101" s="1" t="s">
        <v>1138</v>
      </c>
      <c r="P101" s="1" t="s">
        <v>1167</v>
      </c>
      <c r="Q101" s="1" t="s">
        <v>485</v>
      </c>
    </row>
    <row r="102" spans="1:17" x14ac:dyDescent="0.35">
      <c r="A102" t="s">
        <v>727</v>
      </c>
      <c r="B102" s="1" t="s">
        <v>786</v>
      </c>
      <c r="C102" s="1" t="s">
        <v>807</v>
      </c>
      <c r="D102" s="1" t="s">
        <v>807</v>
      </c>
      <c r="E102" s="1" t="s">
        <v>840</v>
      </c>
      <c r="F102" s="1" t="s">
        <v>856</v>
      </c>
      <c r="G102" s="1" t="s">
        <v>770</v>
      </c>
      <c r="H102" s="1" t="s">
        <v>893</v>
      </c>
      <c r="I102" s="1" t="s">
        <v>437</v>
      </c>
      <c r="J102" s="1" t="s">
        <v>786</v>
      </c>
      <c r="K102" s="1" t="s">
        <v>1008</v>
      </c>
      <c r="L102" s="1" t="s">
        <v>1049</v>
      </c>
      <c r="M102" s="1" t="s">
        <v>1085</v>
      </c>
      <c r="N102" s="1" t="s">
        <v>1114</v>
      </c>
      <c r="O102" s="1" t="s">
        <v>1139</v>
      </c>
      <c r="P102" s="1" t="s">
        <v>1168</v>
      </c>
      <c r="Q102" s="1" t="s">
        <v>1203</v>
      </c>
    </row>
    <row r="103" spans="1:17" x14ac:dyDescent="0.35">
      <c r="A103" t="s">
        <v>728</v>
      </c>
      <c r="B103" s="1" t="s">
        <v>590</v>
      </c>
      <c r="C103" s="1" t="s">
        <v>588</v>
      </c>
      <c r="D103" s="1" t="s">
        <v>591</v>
      </c>
      <c r="E103" s="1" t="s">
        <v>592</v>
      </c>
      <c r="F103" s="1" t="s">
        <v>558</v>
      </c>
      <c r="G103" s="1" t="s">
        <v>589</v>
      </c>
      <c r="H103" s="1" t="s">
        <v>894</v>
      </c>
      <c r="I103" s="1" t="s">
        <v>926</v>
      </c>
      <c r="J103" s="1" t="s">
        <v>950</v>
      </c>
      <c r="K103" s="1" t="s">
        <v>1009</v>
      </c>
      <c r="L103" s="1" t="s">
        <v>911</v>
      </c>
      <c r="M103" s="1" t="s">
        <v>434</v>
      </c>
      <c r="N103" s="1" t="s">
        <v>1115</v>
      </c>
      <c r="O103" s="1" t="s">
        <v>1140</v>
      </c>
      <c r="P103" s="1" t="s">
        <v>1149</v>
      </c>
      <c r="Q103" s="1" t="s">
        <v>1204</v>
      </c>
    </row>
    <row r="104" spans="1:17" x14ac:dyDescent="0.35">
      <c r="A104" t="s">
        <v>729</v>
      </c>
      <c r="B104" s="1">
        <v>4.8550000000000004</v>
      </c>
      <c r="C104" s="1">
        <v>13.925000000000001</v>
      </c>
      <c r="D104" s="1">
        <v>32.613</v>
      </c>
      <c r="E104" s="1">
        <v>2.927</v>
      </c>
      <c r="F104" s="1">
        <v>75.010999999999996</v>
      </c>
      <c r="G104" s="1">
        <v>3.6739999999999999</v>
      </c>
      <c r="H104" s="1">
        <v>32.420999999999999</v>
      </c>
      <c r="I104" s="1">
        <v>2.97</v>
      </c>
      <c r="J104" s="1">
        <v>6.43</v>
      </c>
      <c r="K104" s="1">
        <v>10.282999999999999</v>
      </c>
      <c r="L104" s="1">
        <v>1.2609999999999999</v>
      </c>
      <c r="M104" s="1" t="s">
        <v>437</v>
      </c>
      <c r="N104" s="1">
        <v>22.033000000000001</v>
      </c>
      <c r="O104" s="1">
        <v>16</v>
      </c>
      <c r="P104" s="1">
        <v>29.346</v>
      </c>
      <c r="Q104" s="1">
        <v>55.622</v>
      </c>
    </row>
    <row r="105" spans="1:17" x14ac:dyDescent="0.35">
      <c r="A105" t="s">
        <v>730</v>
      </c>
      <c r="B105" s="1" t="s">
        <v>594</v>
      </c>
      <c r="C105" s="1" t="s">
        <v>494</v>
      </c>
      <c r="D105" s="1" t="s">
        <v>441</v>
      </c>
      <c r="E105" s="1" t="s">
        <v>595</v>
      </c>
      <c r="F105" s="1" t="s">
        <v>469</v>
      </c>
      <c r="G105" s="1" t="s">
        <v>593</v>
      </c>
      <c r="H105" s="1" t="s">
        <v>480</v>
      </c>
      <c r="I105" s="1" t="s">
        <v>467</v>
      </c>
      <c r="J105" s="1" t="s">
        <v>788</v>
      </c>
      <c r="K105" s="1" t="s">
        <v>1010</v>
      </c>
      <c r="L105" s="1" t="s">
        <v>437</v>
      </c>
      <c r="M105" s="1" t="s">
        <v>1086</v>
      </c>
      <c r="N105" s="1" t="s">
        <v>1116</v>
      </c>
      <c r="O105" s="1" t="s">
        <v>613</v>
      </c>
      <c r="P105" s="1" t="s">
        <v>1169</v>
      </c>
      <c r="Q105" s="1" t="s">
        <v>1205</v>
      </c>
    </row>
    <row r="106" spans="1:17" x14ac:dyDescent="0.35">
      <c r="A106" t="s">
        <v>731</v>
      </c>
      <c r="B106" s="1" t="s">
        <v>598</v>
      </c>
      <c r="C106" s="1" t="s">
        <v>596</v>
      </c>
      <c r="D106" s="1" t="s">
        <v>599</v>
      </c>
      <c r="E106" s="1" t="s">
        <v>601</v>
      </c>
      <c r="F106" s="1" t="s">
        <v>600</v>
      </c>
      <c r="G106" s="1" t="s">
        <v>597</v>
      </c>
      <c r="H106" s="1" t="s">
        <v>895</v>
      </c>
      <c r="I106" s="1" t="s">
        <v>927</v>
      </c>
      <c r="J106" s="1" t="s">
        <v>968</v>
      </c>
      <c r="K106" s="1" t="s">
        <v>1011</v>
      </c>
      <c r="L106" s="1" t="s">
        <v>1050</v>
      </c>
      <c r="M106" s="1" t="s">
        <v>1087</v>
      </c>
      <c r="N106" s="1" t="s">
        <v>1117</v>
      </c>
      <c r="O106" s="1" t="s">
        <v>1141</v>
      </c>
      <c r="P106" s="1" t="s">
        <v>1170</v>
      </c>
      <c r="Q106" s="1" t="s">
        <v>1206</v>
      </c>
    </row>
    <row r="107" spans="1:17" x14ac:dyDescent="0.35">
      <c r="A107" t="s">
        <v>732</v>
      </c>
      <c r="B107" s="1" t="s">
        <v>787</v>
      </c>
      <c r="C107" s="1" t="s">
        <v>765</v>
      </c>
      <c r="D107" s="1" t="s">
        <v>500</v>
      </c>
      <c r="E107" s="1" t="s">
        <v>463</v>
      </c>
      <c r="F107" s="1" t="s">
        <v>752</v>
      </c>
      <c r="G107" s="1" t="s">
        <v>771</v>
      </c>
      <c r="H107" s="1" t="s">
        <v>540</v>
      </c>
      <c r="I107" s="1" t="s">
        <v>928</v>
      </c>
      <c r="J107" s="1" t="s">
        <v>485</v>
      </c>
      <c r="K107" s="1" t="s">
        <v>1012</v>
      </c>
      <c r="L107" s="1" t="s">
        <v>788</v>
      </c>
      <c r="M107" s="1" t="s">
        <v>811</v>
      </c>
      <c r="N107" s="1" t="s">
        <v>1118</v>
      </c>
      <c r="O107" s="1" t="s">
        <v>1084</v>
      </c>
      <c r="P107" s="1" t="s">
        <v>1171</v>
      </c>
      <c r="Q107" s="1" t="s">
        <v>1138</v>
      </c>
    </row>
    <row r="108" spans="1:17" x14ac:dyDescent="0.35">
      <c r="A108" t="s">
        <v>733</v>
      </c>
      <c r="B108" s="1" t="s">
        <v>603</v>
      </c>
      <c r="C108" s="1" t="s">
        <v>568</v>
      </c>
      <c r="D108" s="1" t="s">
        <v>604</v>
      </c>
      <c r="E108" s="1" t="s">
        <v>566</v>
      </c>
      <c r="F108" s="1" t="s">
        <v>567</v>
      </c>
      <c r="G108" s="1" t="s">
        <v>602</v>
      </c>
      <c r="H108" s="1" t="s">
        <v>896</v>
      </c>
      <c r="I108" s="1" t="s">
        <v>813</v>
      </c>
      <c r="J108" s="1" t="s">
        <v>963</v>
      </c>
      <c r="K108" s="1" t="s">
        <v>438</v>
      </c>
      <c r="L108" s="1" t="s">
        <v>749</v>
      </c>
      <c r="M108" s="1" t="s">
        <v>612</v>
      </c>
      <c r="N108" s="1" t="s">
        <v>1024</v>
      </c>
      <c r="O108" s="1" t="s">
        <v>617</v>
      </c>
      <c r="P108" s="1" t="s">
        <v>433</v>
      </c>
      <c r="Q108" s="1" t="s">
        <v>435</v>
      </c>
    </row>
    <row r="109" spans="1:17" x14ac:dyDescent="0.35">
      <c r="A109" t="s">
        <v>734</v>
      </c>
      <c r="B109" s="1" t="s">
        <v>437</v>
      </c>
      <c r="C109" s="1" t="s">
        <v>437</v>
      </c>
      <c r="D109" s="1" t="s">
        <v>437</v>
      </c>
      <c r="E109" s="1" t="s">
        <v>437</v>
      </c>
      <c r="F109" s="1" t="s">
        <v>437</v>
      </c>
      <c r="G109" s="1" t="s">
        <v>437</v>
      </c>
      <c r="H109" s="1" t="s">
        <v>437</v>
      </c>
      <c r="I109" s="1" t="s">
        <v>437</v>
      </c>
      <c r="J109" s="1" t="s">
        <v>437</v>
      </c>
      <c r="K109" s="1" t="s">
        <v>437</v>
      </c>
      <c r="L109" s="1" t="s">
        <v>437</v>
      </c>
      <c r="M109" s="1" t="s">
        <v>437</v>
      </c>
      <c r="N109" s="1" t="s">
        <v>437</v>
      </c>
      <c r="O109" s="1" t="s">
        <v>437</v>
      </c>
      <c r="P109" s="1" t="s">
        <v>437</v>
      </c>
      <c r="Q109" s="1" t="s">
        <v>437</v>
      </c>
    </row>
    <row r="110" spans="1:17" x14ac:dyDescent="0.35">
      <c r="A110" t="s">
        <v>735</v>
      </c>
      <c r="B110" s="1" t="s">
        <v>607</v>
      </c>
      <c r="C110" s="1" t="s">
        <v>605</v>
      </c>
      <c r="D110" s="1" t="s">
        <v>608</v>
      </c>
      <c r="E110" s="1" t="s">
        <v>435</v>
      </c>
      <c r="F110" s="1" t="s">
        <v>609</v>
      </c>
      <c r="G110" s="1" t="s">
        <v>606</v>
      </c>
      <c r="H110" s="1" t="s">
        <v>897</v>
      </c>
      <c r="I110" s="1" t="s">
        <v>929</v>
      </c>
      <c r="J110" s="1" t="s">
        <v>969</v>
      </c>
      <c r="K110" s="1" t="s">
        <v>993</v>
      </c>
      <c r="L110" s="1" t="s">
        <v>495</v>
      </c>
      <c r="M110" s="1" t="s">
        <v>439</v>
      </c>
      <c r="N110" s="1" t="s">
        <v>781</v>
      </c>
      <c r="O110" s="1" t="s">
        <v>1142</v>
      </c>
      <c r="P110" s="1" t="s">
        <v>1172</v>
      </c>
      <c r="Q110" s="1" t="s">
        <v>1063</v>
      </c>
    </row>
    <row r="111" spans="1:17" x14ac:dyDescent="0.35">
      <c r="A111" t="s">
        <v>736</v>
      </c>
      <c r="B111" s="1" t="s">
        <v>788</v>
      </c>
      <c r="C111" s="1" t="s">
        <v>787</v>
      </c>
      <c r="D111" s="1" t="s">
        <v>456</v>
      </c>
      <c r="E111" s="1" t="s">
        <v>804</v>
      </c>
      <c r="F111" s="1" t="s">
        <v>857</v>
      </c>
      <c r="G111" s="1" t="s">
        <v>505</v>
      </c>
      <c r="H111" s="1" t="s">
        <v>465</v>
      </c>
      <c r="I111" s="1" t="s">
        <v>818</v>
      </c>
      <c r="J111" s="1" t="s">
        <v>970</v>
      </c>
      <c r="K111" s="1" t="s">
        <v>1013</v>
      </c>
      <c r="L111" s="1" t="s">
        <v>1051</v>
      </c>
      <c r="M111" s="1" t="s">
        <v>485</v>
      </c>
      <c r="N111" s="1" t="s">
        <v>1016</v>
      </c>
      <c r="O111" s="1" t="s">
        <v>1024</v>
      </c>
      <c r="P111" s="1" t="s">
        <v>1173</v>
      </c>
      <c r="Q111" s="1" t="s">
        <v>815</v>
      </c>
    </row>
    <row r="112" spans="1:17" x14ac:dyDescent="0.35">
      <c r="A112" t="s">
        <v>737</v>
      </c>
      <c r="B112" s="1" t="s">
        <v>465</v>
      </c>
      <c r="C112" s="1" t="s">
        <v>564</v>
      </c>
      <c r="D112" s="1" t="s">
        <v>562</v>
      </c>
      <c r="E112" s="1" t="s">
        <v>437</v>
      </c>
      <c r="F112" s="1" t="s">
        <v>611</v>
      </c>
      <c r="G112" s="1" t="s">
        <v>610</v>
      </c>
      <c r="H112" s="1" t="s">
        <v>477</v>
      </c>
      <c r="I112" s="1" t="s">
        <v>777</v>
      </c>
      <c r="J112" s="1" t="s">
        <v>766</v>
      </c>
      <c r="K112" s="1" t="s">
        <v>1014</v>
      </c>
      <c r="L112" s="1" t="s">
        <v>1052</v>
      </c>
      <c r="M112" s="1" t="s">
        <v>437</v>
      </c>
      <c r="N112" s="1" t="s">
        <v>555</v>
      </c>
      <c r="O112" s="1" t="s">
        <v>768</v>
      </c>
      <c r="P112" s="1" t="s">
        <v>1094</v>
      </c>
      <c r="Q112" s="1" t="s">
        <v>486</v>
      </c>
    </row>
    <row r="113" spans="1:17" x14ac:dyDescent="0.35">
      <c r="A113" t="s">
        <v>738</v>
      </c>
      <c r="B113" s="1" t="s">
        <v>604</v>
      </c>
      <c r="C113" s="1" t="s">
        <v>464</v>
      </c>
      <c r="D113" s="1" t="s">
        <v>572</v>
      </c>
      <c r="E113" s="1" t="s">
        <v>613</v>
      </c>
      <c r="F113" s="1" t="s">
        <v>612</v>
      </c>
      <c r="G113" s="1" t="s">
        <v>514</v>
      </c>
      <c r="H113" s="1" t="s">
        <v>432</v>
      </c>
      <c r="I113" s="1" t="s">
        <v>922</v>
      </c>
      <c r="J113" s="1" t="s">
        <v>963</v>
      </c>
      <c r="K113" s="1" t="s">
        <v>481</v>
      </c>
      <c r="L113" s="1" t="s">
        <v>500</v>
      </c>
      <c r="M113" s="1" t="s">
        <v>540</v>
      </c>
      <c r="N113" s="1" t="s">
        <v>571</v>
      </c>
      <c r="O113" s="1" t="s">
        <v>612</v>
      </c>
      <c r="P113" s="1" t="s">
        <v>484</v>
      </c>
      <c r="Q113" s="1" t="s">
        <v>771</v>
      </c>
    </row>
    <row r="114" spans="1:17" x14ac:dyDescent="0.35">
      <c r="A114" t="s">
        <v>739</v>
      </c>
      <c r="B114" s="1" t="s">
        <v>615</v>
      </c>
      <c r="C114" s="1" t="s">
        <v>602</v>
      </c>
      <c r="D114" s="1" t="s">
        <v>616</v>
      </c>
      <c r="E114" s="1" t="s">
        <v>618</v>
      </c>
      <c r="F114" s="1" t="s">
        <v>617</v>
      </c>
      <c r="G114" s="1" t="s">
        <v>614</v>
      </c>
      <c r="H114" s="1" t="s">
        <v>752</v>
      </c>
      <c r="I114" s="1" t="s">
        <v>930</v>
      </c>
      <c r="J114" s="1" t="s">
        <v>971</v>
      </c>
      <c r="K114" s="1" t="s">
        <v>483</v>
      </c>
      <c r="L114" s="1" t="s">
        <v>946</v>
      </c>
      <c r="M114" s="1" t="s">
        <v>952</v>
      </c>
      <c r="N114" s="1" t="s">
        <v>907</v>
      </c>
      <c r="O114" s="1" t="s">
        <v>1022</v>
      </c>
      <c r="P114" s="1" t="s">
        <v>964</v>
      </c>
      <c r="Q114" s="1" t="s">
        <v>842</v>
      </c>
    </row>
    <row r="115" spans="1:17" x14ac:dyDescent="0.35">
      <c r="A115" t="s">
        <v>740</v>
      </c>
      <c r="B115" s="1" t="s">
        <v>450</v>
      </c>
      <c r="C115" s="1" t="s">
        <v>466</v>
      </c>
      <c r="D115" s="1" t="s">
        <v>826</v>
      </c>
      <c r="E115" s="1" t="s">
        <v>570</v>
      </c>
      <c r="F115" s="1" t="s">
        <v>858</v>
      </c>
      <c r="G115" s="1" t="s">
        <v>772</v>
      </c>
      <c r="H115" s="1" t="s">
        <v>898</v>
      </c>
      <c r="I115" s="1" t="s">
        <v>931</v>
      </c>
      <c r="J115" s="1" t="s">
        <v>972</v>
      </c>
      <c r="K115" s="1" t="s">
        <v>620</v>
      </c>
      <c r="L115" s="1" t="s">
        <v>1053</v>
      </c>
      <c r="M115" s="1" t="s">
        <v>1088</v>
      </c>
      <c r="N115" s="1" t="s">
        <v>810</v>
      </c>
      <c r="O115" s="1" t="s">
        <v>1143</v>
      </c>
      <c r="P115" s="1" t="s">
        <v>1174</v>
      </c>
      <c r="Q115" s="1" t="s">
        <v>1207</v>
      </c>
    </row>
    <row r="116" spans="1:17" x14ac:dyDescent="0.35">
      <c r="A116" t="s">
        <v>741</v>
      </c>
      <c r="B116" s="1" t="s">
        <v>789</v>
      </c>
      <c r="C116" s="1" t="s">
        <v>808</v>
      </c>
      <c r="D116" s="1" t="s">
        <v>827</v>
      </c>
      <c r="E116" s="1" t="s">
        <v>841</v>
      </c>
      <c r="F116" s="1" t="s">
        <v>859</v>
      </c>
      <c r="G116" s="1" t="s">
        <v>773</v>
      </c>
      <c r="H116" s="1" t="s">
        <v>899</v>
      </c>
      <c r="I116" s="1" t="s">
        <v>874</v>
      </c>
      <c r="J116" s="1" t="s">
        <v>973</v>
      </c>
      <c r="K116" s="1" t="s">
        <v>1015</v>
      </c>
      <c r="L116" s="1" t="s">
        <v>1054</v>
      </c>
      <c r="M116" s="1" t="s">
        <v>1089</v>
      </c>
      <c r="N116" s="1" t="s">
        <v>1119</v>
      </c>
      <c r="O116" s="1" t="s">
        <v>1028</v>
      </c>
      <c r="P116" s="1" t="s">
        <v>1175</v>
      </c>
      <c r="Q116" s="1" t="s">
        <v>1208</v>
      </c>
    </row>
    <row r="117" spans="1:17" x14ac:dyDescent="0.35">
      <c r="A117" t="s">
        <v>742</v>
      </c>
      <c r="B117" s="1" t="s">
        <v>621</v>
      </c>
      <c r="C117" s="1" t="s">
        <v>619</v>
      </c>
      <c r="D117" s="1" t="s">
        <v>622</v>
      </c>
      <c r="E117" s="1" t="s">
        <v>614</v>
      </c>
      <c r="F117" s="1" t="s">
        <v>623</v>
      </c>
      <c r="G117" s="1" t="s">
        <v>620</v>
      </c>
      <c r="H117" s="1" t="s">
        <v>900</v>
      </c>
      <c r="I117" s="1" t="s">
        <v>932</v>
      </c>
      <c r="J117" s="1" t="s">
        <v>974</v>
      </c>
      <c r="K117" s="1" t="s">
        <v>794</v>
      </c>
      <c r="L117" s="1" t="s">
        <v>930</v>
      </c>
      <c r="M117" s="1" t="s">
        <v>1090</v>
      </c>
      <c r="N117" s="1" t="s">
        <v>971</v>
      </c>
      <c r="O117" s="1" t="s">
        <v>527</v>
      </c>
      <c r="P117" s="1" t="s">
        <v>789</v>
      </c>
      <c r="Q117" s="1" t="s">
        <v>1209</v>
      </c>
    </row>
    <row r="118" spans="1:17" x14ac:dyDescent="0.35">
      <c r="A118" t="s">
        <v>743</v>
      </c>
      <c r="B118" s="1" t="s">
        <v>790</v>
      </c>
      <c r="C118" s="1" t="s">
        <v>809</v>
      </c>
      <c r="D118" s="1" t="s">
        <v>827</v>
      </c>
      <c r="E118" s="1" t="s">
        <v>842</v>
      </c>
      <c r="F118" s="1" t="s">
        <v>860</v>
      </c>
      <c r="G118" s="1" t="s">
        <v>444</v>
      </c>
      <c r="H118" s="1" t="s">
        <v>901</v>
      </c>
      <c r="I118" s="1" t="s">
        <v>933</v>
      </c>
      <c r="J118" s="1" t="s">
        <v>483</v>
      </c>
      <c r="K118" s="1" t="s">
        <v>787</v>
      </c>
      <c r="L118" s="1" t="s">
        <v>954</v>
      </c>
      <c r="M118" s="1" t="s">
        <v>447</v>
      </c>
      <c r="N118" s="1" t="s">
        <v>1120</v>
      </c>
      <c r="O118" s="1" t="s">
        <v>860</v>
      </c>
      <c r="P118" s="1" t="s">
        <v>761</v>
      </c>
      <c r="Q118" s="1" t="s">
        <v>608</v>
      </c>
    </row>
    <row r="119" spans="1:17" x14ac:dyDescent="0.35">
      <c r="A119" t="s">
        <v>744</v>
      </c>
      <c r="B119" s="1" t="s">
        <v>791</v>
      </c>
      <c r="C119" s="1" t="s">
        <v>810</v>
      </c>
      <c r="D119" s="1" t="s">
        <v>828</v>
      </c>
      <c r="E119" s="1" t="s">
        <v>529</v>
      </c>
      <c r="F119" s="1" t="s">
        <v>861</v>
      </c>
      <c r="G119" s="1" t="s">
        <v>502</v>
      </c>
      <c r="H119" s="1" t="s">
        <v>902</v>
      </c>
      <c r="I119" s="1" t="s">
        <v>617</v>
      </c>
      <c r="J119" s="1" t="s">
        <v>975</v>
      </c>
      <c r="K119" s="1" t="s">
        <v>1016</v>
      </c>
      <c r="L119" s="1" t="s">
        <v>1055</v>
      </c>
      <c r="M119" s="1" t="s">
        <v>1091</v>
      </c>
      <c r="N119" s="1" t="s">
        <v>536</v>
      </c>
      <c r="O119" s="1" t="s">
        <v>1144</v>
      </c>
      <c r="P119" s="1" t="s">
        <v>782</v>
      </c>
      <c r="Q119" s="1" t="s">
        <v>1210</v>
      </c>
    </row>
    <row r="120" spans="1:17" x14ac:dyDescent="0.35">
      <c r="A120" t="s">
        <v>745</v>
      </c>
      <c r="B120" s="1" t="s">
        <v>766</v>
      </c>
      <c r="C120" s="1" t="s">
        <v>811</v>
      </c>
      <c r="D120" s="1" t="s">
        <v>829</v>
      </c>
      <c r="E120" s="1" t="s">
        <v>766</v>
      </c>
      <c r="F120" s="1" t="s">
        <v>862</v>
      </c>
      <c r="G120" s="1" t="s">
        <v>537</v>
      </c>
      <c r="H120" s="1" t="s">
        <v>903</v>
      </c>
      <c r="I120" s="1" t="s">
        <v>540</v>
      </c>
      <c r="J120" s="1" t="s">
        <v>441</v>
      </c>
      <c r="K120" s="1" t="s">
        <v>439</v>
      </c>
      <c r="L120" s="1" t="s">
        <v>765</v>
      </c>
      <c r="M120" s="1" t="s">
        <v>465</v>
      </c>
      <c r="N120" s="1" t="s">
        <v>771</v>
      </c>
      <c r="O120" s="1" t="s">
        <v>889</v>
      </c>
      <c r="P120" s="1" t="s">
        <v>498</v>
      </c>
      <c r="Q120" s="1" t="s">
        <v>1211</v>
      </c>
    </row>
    <row r="121" spans="1:17" x14ac:dyDescent="0.35">
      <c r="A121" t="s">
        <v>746</v>
      </c>
      <c r="B121" s="1" t="s">
        <v>749</v>
      </c>
      <c r="C121" s="1" t="s">
        <v>766</v>
      </c>
      <c r="D121" s="1" t="s">
        <v>467</v>
      </c>
      <c r="E121" s="1" t="s">
        <v>465</v>
      </c>
      <c r="F121" s="1" t="s">
        <v>863</v>
      </c>
      <c r="G121" s="1" t="s">
        <v>480</v>
      </c>
      <c r="H121" s="1" t="s">
        <v>538</v>
      </c>
      <c r="I121" s="1" t="s">
        <v>572</v>
      </c>
      <c r="J121" s="1" t="s">
        <v>867</v>
      </c>
      <c r="K121" s="1" t="s">
        <v>791</v>
      </c>
      <c r="L121" s="1" t="s">
        <v>959</v>
      </c>
      <c r="M121" s="1" t="s">
        <v>484</v>
      </c>
      <c r="N121" s="1" t="s">
        <v>463</v>
      </c>
      <c r="O121" s="1" t="s">
        <v>537</v>
      </c>
      <c r="P121" s="1" t="s">
        <v>801</v>
      </c>
      <c r="Q121" s="1" t="s">
        <v>476</v>
      </c>
    </row>
    <row r="122" spans="1:17" x14ac:dyDescent="0.35">
      <c r="A122" t="s">
        <v>747</v>
      </c>
      <c r="B122" s="1" t="s">
        <v>792</v>
      </c>
      <c r="C122" s="1" t="s">
        <v>812</v>
      </c>
      <c r="D122" s="1" t="s">
        <v>431</v>
      </c>
      <c r="E122" s="1" t="s">
        <v>843</v>
      </c>
      <c r="F122" s="1" t="s">
        <v>852</v>
      </c>
      <c r="G122" s="1" t="s">
        <v>774</v>
      </c>
      <c r="H122" s="1" t="s">
        <v>904</v>
      </c>
      <c r="I122" s="1" t="s">
        <v>934</v>
      </c>
      <c r="J122" s="1" t="s">
        <v>976</v>
      </c>
      <c r="K122" s="1" t="s">
        <v>1017</v>
      </c>
      <c r="L122" s="1" t="s">
        <v>944</v>
      </c>
      <c r="M122" s="1" t="s">
        <v>528</v>
      </c>
      <c r="N122" s="1" t="s">
        <v>1023</v>
      </c>
      <c r="O122" s="1" t="s">
        <v>1145</v>
      </c>
      <c r="P122" s="1" t="s">
        <v>430</v>
      </c>
      <c r="Q122" s="1" t="s">
        <v>921</v>
      </c>
    </row>
    <row r="123" spans="1:17" x14ac:dyDescent="0.35">
      <c r="A123" t="s">
        <v>748</v>
      </c>
      <c r="B123" s="1" t="s">
        <v>626</v>
      </c>
      <c r="C123" s="1" t="s">
        <v>624</v>
      </c>
      <c r="D123" s="1" t="s">
        <v>624</v>
      </c>
      <c r="E123" s="1" t="s">
        <v>624</v>
      </c>
      <c r="F123" s="1" t="s">
        <v>624</v>
      </c>
      <c r="G123" s="1" t="s">
        <v>625</v>
      </c>
      <c r="H123" s="1" t="s">
        <v>626</v>
      </c>
      <c r="I123" s="1" t="s">
        <v>626</v>
      </c>
      <c r="J123" s="1" t="s">
        <v>624</v>
      </c>
      <c r="K123" s="1" t="s">
        <v>626</v>
      </c>
      <c r="L123" s="1" t="s">
        <v>1056</v>
      </c>
      <c r="M123" s="1" t="s">
        <v>626</v>
      </c>
      <c r="N123" s="1" t="s">
        <v>626</v>
      </c>
      <c r="O123" s="1" t="s">
        <v>626</v>
      </c>
      <c r="P123" s="1" t="s">
        <v>624</v>
      </c>
      <c r="Q123" s="1" t="s">
        <v>1212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Antwoordblad</vt:lpstr>
      <vt:lpstr>Score berekenen en bijhouden</vt:lpstr>
      <vt:lpstr>Rankings</vt:lpstr>
      <vt:lpstr>Antwoordblad (leeg)</vt:lpstr>
      <vt:lpstr>Human development index (HDI)</vt:lpstr>
      <vt:lpstr>Gebruikte data</vt:lpstr>
      <vt:lpstr>Alle data HDI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Nanda</dc:creator>
  <cp:lastModifiedBy>Nanda Stijntjes</cp:lastModifiedBy>
  <dcterms:created xsi:type="dcterms:W3CDTF">2018-05-02T07:35:49Z</dcterms:created>
  <dcterms:modified xsi:type="dcterms:W3CDTF">2018-05-30T12:46:06Z</dcterms:modified>
</cp:coreProperties>
</file>